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01"/>
  <workbookPr showInkAnnotation="0"/>
  <mc:AlternateContent xmlns:mc="http://schemas.openxmlformats.org/markup-compatibility/2006">
    <mc:Choice Requires="x15">
      <x15ac:absPath xmlns:x15ac="http://schemas.microsoft.com/office/spreadsheetml/2010/11/ac" url="/Users/stats/data/traffic correlations/"/>
    </mc:Choice>
  </mc:AlternateContent>
  <bookViews>
    <workbookView xWindow="0" yWindow="460" windowWidth="51200" windowHeight="26840" tabRatio="500"/>
  </bookViews>
  <sheets>
    <sheet name="correlation" sheetId="2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0" i="2" l="1"/>
  <c r="I41" i="2"/>
  <c r="S41" i="2"/>
  <c r="S40" i="2"/>
  <c r="M41" i="2"/>
  <c r="O40" i="2"/>
  <c r="O41" i="2"/>
  <c r="G40" i="2"/>
  <c r="C2" i="2"/>
  <c r="K11" i="2"/>
  <c r="K2" i="2"/>
  <c r="K3" i="2"/>
  <c r="K4" i="2"/>
  <c r="K5" i="2"/>
  <c r="K6" i="2"/>
  <c r="K7" i="2"/>
  <c r="K8" i="2"/>
  <c r="K9" i="2"/>
  <c r="K10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E2" i="2"/>
  <c r="G8" i="2"/>
  <c r="G37" i="2"/>
  <c r="G34" i="2"/>
  <c r="G25" i="2"/>
  <c r="G22" i="2"/>
  <c r="G21" i="2"/>
  <c r="G18" i="2"/>
  <c r="G13" i="2"/>
  <c r="G9" i="2"/>
  <c r="G7" i="2"/>
  <c r="I7" i="2"/>
  <c r="I37" i="2"/>
  <c r="I34" i="2"/>
  <c r="I25" i="2"/>
  <c r="I22" i="2"/>
  <c r="I21" i="2"/>
  <c r="I18" i="2"/>
  <c r="I13" i="2"/>
  <c r="I9" i="2"/>
  <c r="I8" i="2"/>
  <c r="M4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3" i="2"/>
  <c r="M2" i="2"/>
  <c r="O3" i="2"/>
  <c r="S9" i="2"/>
  <c r="Q4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3" i="2"/>
  <c r="Q2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8" i="2"/>
  <c r="S7" i="2"/>
  <c r="S6" i="2"/>
  <c r="S5" i="2"/>
  <c r="S4" i="2"/>
  <c r="S3" i="2"/>
  <c r="S2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2" i="2"/>
  <c r="E11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0" i="2"/>
  <c r="E18" i="2"/>
  <c r="E17" i="2"/>
  <c r="E15" i="2"/>
  <c r="E14" i="2"/>
  <c r="E12" i="2"/>
  <c r="E10" i="2"/>
  <c r="E9" i="2"/>
  <c r="E8" i="2"/>
  <c r="E7" i="2"/>
  <c r="E6" i="2"/>
  <c r="E5" i="2"/>
  <c r="E4" i="2"/>
  <c r="E3" i="2"/>
  <c r="Q40" i="2"/>
  <c r="Q41" i="2"/>
</calcChain>
</file>

<file path=xl/sharedStrings.xml><?xml version="1.0" encoding="utf-8"?>
<sst xmlns="http://schemas.openxmlformats.org/spreadsheetml/2006/main" count="106" uniqueCount="48">
  <si>
    <t>Website</t>
  </si>
  <si>
    <t>passrider.com</t>
  </si>
  <si>
    <t>N/A</t>
  </si>
  <si>
    <t>wheresidewalksend.com</t>
  </si>
  <si>
    <t>solotravelerworld.com</t>
  </si>
  <si>
    <t>whereverwriter.com</t>
  </si>
  <si>
    <t>new-zealand-travel-showcase.com</t>
  </si>
  <si>
    <t>sweetiessweeps.com</t>
  </si>
  <si>
    <t>4kshooters.net</t>
  </si>
  <si>
    <t>seraphimsl.com</t>
  </si>
  <si>
    <t>uckfieldnews.com</t>
  </si>
  <si>
    <t>simplicityinthesouth.com</t>
  </si>
  <si>
    <t>foreclosurephilippines.com</t>
  </si>
  <si>
    <t>newjerseystage.com</t>
  </si>
  <si>
    <t>burgerlad.com</t>
  </si>
  <si>
    <t>internationalairportreview.com</t>
  </si>
  <si>
    <t>contemporary-dance.org</t>
  </si>
  <si>
    <t>wonderfulwanderings.com</t>
  </si>
  <si>
    <t>coindesk.com</t>
  </si>
  <si>
    <t>emmalinebride.com</t>
  </si>
  <si>
    <t>coffeeandvanilla.com</t>
  </si>
  <si>
    <t>ipwatchdog.com</t>
  </si>
  <si>
    <t>biopharmguy.com</t>
  </si>
  <si>
    <t>yugatech.com</t>
  </si>
  <si>
    <t>thebiggayreview.com</t>
  </si>
  <si>
    <t>homeflooringpros.com</t>
  </si>
  <si>
    <t>constructuk.com</t>
  </si>
  <si>
    <t>coolbusinessideas.com</t>
  </si>
  <si>
    <t>legalfutures.co.uk</t>
  </si>
  <si>
    <t>ecofriendly-fashion.com</t>
  </si>
  <si>
    <t>doubleglazingblogger.com</t>
  </si>
  <si>
    <t>mywrexhamwedding.co.uk</t>
  </si>
  <si>
    <t>thestdproject.com</t>
  </si>
  <si>
    <t>bridlingtonadvertiser.com</t>
  </si>
  <si>
    <t>chinawhisper.com</t>
  </si>
  <si>
    <t>techglimpse.com</t>
  </si>
  <si>
    <t>farm.com.np</t>
  </si>
  <si>
    <t>wishesquotes.com</t>
  </si>
  <si>
    <t>travel-writers-exchange.com</t>
  </si>
  <si>
    <t>Actual Pageviews</t>
  </si>
  <si>
    <t>Actual Unique Visitors</t>
  </si>
  <si>
    <t>Alexa Pageviews</t>
  </si>
  <si>
    <t>Alexa Unique Visitors</t>
  </si>
  <si>
    <t>Similarweb Pageviews (est.)</t>
  </si>
  <si>
    <t>Similarweb Unique Visitors</t>
  </si>
  <si>
    <t>Ahrefs Organic (All countries)</t>
  </si>
  <si>
    <t>SEMRush Organic (US) (Desktop)</t>
  </si>
  <si>
    <t>SpyFu Organic (US)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</si>
</sst>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00_-;\-* #,##0.0000_-;_-* &quot;-&quot;??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Arial"/>
    </font>
    <font>
      <u/>
      <sz val="12"/>
      <color theme="10"/>
      <name val="Calibri"/>
      <family val="2"/>
      <scheme val="minor"/>
    </font>
    <font>
      <b/>
      <sz val="13"/>
      <name val="Arial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sz val="13"/>
      <name val="Arial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9">
    <xf numFmtId="0" fontId="0" fillId="0" borderId="0" xfId="0"/>
    <xf numFmtId="3" fontId="2" fillId="0" borderId="0" xfId="0" applyNumberFormat="1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2" applyFont="1"/>
    <xf numFmtId="3" fontId="7" fillId="0" borderId="0" xfId="0" applyNumberFormat="1" applyFont="1"/>
    <xf numFmtId="0" fontId="7" fillId="0" borderId="0" xfId="0" applyFont="1"/>
    <xf numFmtId="164" fontId="5" fillId="0" borderId="0" xfId="1" applyNumberFormat="1" applyFont="1"/>
  </cellXfs>
  <cellStyles count="5">
    <cellStyle name="Comma" xfId="1" builtinId="3"/>
    <cellStyle name="Followed Hyperlink" xfId="3" builtinId="9" hidden="1"/>
    <cellStyle name="Followed Hyperlink" xfId="4" builtinId="9" hidden="1"/>
    <cellStyle name="Hyperlink" xfId="2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Relationship Id="rId3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Relationship Id="rId3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Relationship Id="rId3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Relationship Id="rId3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Relationship Id="rId3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correlation!$J$1</c:f>
              <c:strCache>
                <c:ptCount val="1"/>
                <c:pt idx="0">
                  <c:v>Similarweb Unique Visitors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correlation!$B$2:$B$38</c:f>
              <c:numCache>
                <c:formatCode>#,##0</c:formatCode>
                <c:ptCount val="37"/>
                <c:pt idx="0">
                  <c:v>57127.0</c:v>
                </c:pt>
                <c:pt idx="1">
                  <c:v>14843.0</c:v>
                </c:pt>
                <c:pt idx="2">
                  <c:v>120000.0</c:v>
                </c:pt>
                <c:pt idx="3">
                  <c:v>24000.0</c:v>
                </c:pt>
                <c:pt idx="4">
                  <c:v>3600.0</c:v>
                </c:pt>
                <c:pt idx="5">
                  <c:v>150000.0</c:v>
                </c:pt>
                <c:pt idx="6">
                  <c:v>185000.0</c:v>
                </c:pt>
                <c:pt idx="7">
                  <c:v>240080.0</c:v>
                </c:pt>
                <c:pt idx="8">
                  <c:v>31412.0</c:v>
                </c:pt>
                <c:pt idx="9">
                  <c:v>22569.0</c:v>
                </c:pt>
                <c:pt idx="10">
                  <c:v>153037.0</c:v>
                </c:pt>
                <c:pt idx="11">
                  <c:v>78000.0</c:v>
                </c:pt>
                <c:pt idx="12">
                  <c:v>202000.0</c:v>
                </c:pt>
                <c:pt idx="13">
                  <c:v>24417.0</c:v>
                </c:pt>
                <c:pt idx="14">
                  <c:v>60000.0</c:v>
                </c:pt>
                <c:pt idx="15">
                  <c:v>35000.0</c:v>
                </c:pt>
                <c:pt idx="16">
                  <c:v>1.0E6</c:v>
                </c:pt>
                <c:pt idx="17">
                  <c:v>350000.0</c:v>
                </c:pt>
                <c:pt idx="18">
                  <c:v>20485.0</c:v>
                </c:pt>
                <c:pt idx="19">
                  <c:v>271059.0</c:v>
                </c:pt>
                <c:pt idx="20">
                  <c:v>101000.0</c:v>
                </c:pt>
                <c:pt idx="21">
                  <c:v>800000.0</c:v>
                </c:pt>
                <c:pt idx="22">
                  <c:v>60000.0</c:v>
                </c:pt>
                <c:pt idx="23">
                  <c:v>180000.0</c:v>
                </c:pt>
                <c:pt idx="24">
                  <c:v>15000.0</c:v>
                </c:pt>
                <c:pt idx="25">
                  <c:v>14000.0</c:v>
                </c:pt>
                <c:pt idx="26">
                  <c:v>55000.0</c:v>
                </c:pt>
                <c:pt idx="27">
                  <c:v>1057.0</c:v>
                </c:pt>
                <c:pt idx="28">
                  <c:v>10313.0</c:v>
                </c:pt>
                <c:pt idx="29">
                  <c:v>1225.0</c:v>
                </c:pt>
                <c:pt idx="30">
                  <c:v>60000.0</c:v>
                </c:pt>
                <c:pt idx="31">
                  <c:v>6790.0</c:v>
                </c:pt>
                <c:pt idx="32">
                  <c:v>202310.0</c:v>
                </c:pt>
                <c:pt idx="33">
                  <c:v>40000.0</c:v>
                </c:pt>
                <c:pt idx="34">
                  <c:v>120000.0</c:v>
                </c:pt>
                <c:pt idx="35">
                  <c:v>3.05E6</c:v>
                </c:pt>
                <c:pt idx="36">
                  <c:v>4835.0</c:v>
                </c:pt>
              </c:numCache>
            </c:numRef>
          </c:xVal>
          <c:yVal>
            <c:numRef>
              <c:f>correlation!$J$2:$J$38</c:f>
              <c:numCache>
                <c:formatCode>#,##0</c:formatCode>
                <c:ptCount val="37"/>
                <c:pt idx="0">
                  <c:v>58100.0</c:v>
                </c:pt>
                <c:pt idx="1">
                  <c:v>10200.0</c:v>
                </c:pt>
                <c:pt idx="2">
                  <c:v>106700.0</c:v>
                </c:pt>
                <c:pt idx="3">
                  <c:v>43900.0</c:v>
                </c:pt>
                <c:pt idx="4" formatCode="General">
                  <c:v>4000.0</c:v>
                </c:pt>
                <c:pt idx="5">
                  <c:v>323400.0</c:v>
                </c:pt>
                <c:pt idx="6">
                  <c:v>580000.0</c:v>
                </c:pt>
                <c:pt idx="7">
                  <c:v>865900.0</c:v>
                </c:pt>
                <c:pt idx="8">
                  <c:v>26300.0</c:v>
                </c:pt>
                <c:pt idx="9">
                  <c:v>20900.0</c:v>
                </c:pt>
                <c:pt idx="10">
                  <c:v>168300.0</c:v>
                </c:pt>
                <c:pt idx="11">
                  <c:v>10200.0</c:v>
                </c:pt>
                <c:pt idx="12">
                  <c:v>238800.0</c:v>
                </c:pt>
                <c:pt idx="13">
                  <c:v>26100.0</c:v>
                </c:pt>
                <c:pt idx="14">
                  <c:v>51000.0</c:v>
                </c:pt>
                <c:pt idx="15">
                  <c:v>42000.0</c:v>
                </c:pt>
                <c:pt idx="16">
                  <c:v>7.0E6</c:v>
                </c:pt>
                <c:pt idx="17">
                  <c:v>56200.0</c:v>
                </c:pt>
                <c:pt idx="18">
                  <c:v>34800.0</c:v>
                </c:pt>
                <c:pt idx="19">
                  <c:v>270800.0</c:v>
                </c:pt>
                <c:pt idx="20">
                  <c:v>159700.0</c:v>
                </c:pt>
                <c:pt idx="21">
                  <c:v>1.6E6</c:v>
                </c:pt>
                <c:pt idx="22">
                  <c:v>125600.0</c:v>
                </c:pt>
                <c:pt idx="23">
                  <c:v>169700.0</c:v>
                </c:pt>
                <c:pt idx="24" formatCode="General">
                  <c:v>4000.0</c:v>
                </c:pt>
                <c:pt idx="25">
                  <c:v>31100.0</c:v>
                </c:pt>
                <c:pt idx="26">
                  <c:v>80700.0</c:v>
                </c:pt>
                <c:pt idx="27" formatCode="General">
                  <c:v>4000.0</c:v>
                </c:pt>
                <c:pt idx="28">
                  <c:v>5000.0</c:v>
                </c:pt>
                <c:pt idx="29" formatCode="General">
                  <c:v>4000.0</c:v>
                </c:pt>
                <c:pt idx="30">
                  <c:v>107700.0</c:v>
                </c:pt>
                <c:pt idx="31" formatCode="General">
                  <c:v>4000.0</c:v>
                </c:pt>
                <c:pt idx="32">
                  <c:v>343400.0</c:v>
                </c:pt>
                <c:pt idx="33">
                  <c:v>81400.0</c:v>
                </c:pt>
                <c:pt idx="34" formatCode="General">
                  <c:v>4000.0</c:v>
                </c:pt>
                <c:pt idx="35" formatCode="General">
                  <c:v>2.0E6</c:v>
                </c:pt>
                <c:pt idx="36">
                  <c:v>8600.0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7346112"/>
        <c:axId val="1960750144"/>
      </c:scatterChart>
      <c:valAx>
        <c:axId val="1957346112"/>
        <c:scaling>
          <c:logBase val="10.0"/>
          <c:orientation val="minMax"/>
          <c:max val="1.0E7"/>
          <c:min val="1000.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Actual Unique Visitors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0750144"/>
        <c:crosses val="autoZero"/>
        <c:crossBetween val="midCat"/>
      </c:valAx>
      <c:valAx>
        <c:axId val="1960750144"/>
        <c:scaling>
          <c:logBase val="10.0"/>
          <c:orientation val="minMax"/>
          <c:min val="1.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7346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correlation!$N$1</c:f>
              <c:strCache>
                <c:ptCount val="1"/>
                <c:pt idx="0">
                  <c:v>Ahrefs Organic (All countries)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correlation!$B$2:$B$38</c:f>
              <c:numCache>
                <c:formatCode>#,##0</c:formatCode>
                <c:ptCount val="37"/>
                <c:pt idx="0">
                  <c:v>57127.0</c:v>
                </c:pt>
                <c:pt idx="1">
                  <c:v>14843.0</c:v>
                </c:pt>
                <c:pt idx="2">
                  <c:v>120000.0</c:v>
                </c:pt>
                <c:pt idx="3">
                  <c:v>24000.0</c:v>
                </c:pt>
                <c:pt idx="4">
                  <c:v>3600.0</c:v>
                </c:pt>
                <c:pt idx="5">
                  <c:v>150000.0</c:v>
                </c:pt>
                <c:pt idx="6">
                  <c:v>185000.0</c:v>
                </c:pt>
                <c:pt idx="7">
                  <c:v>240080.0</c:v>
                </c:pt>
                <c:pt idx="8">
                  <c:v>31412.0</c:v>
                </c:pt>
                <c:pt idx="9">
                  <c:v>22569.0</c:v>
                </c:pt>
                <c:pt idx="10">
                  <c:v>153037.0</c:v>
                </c:pt>
                <c:pt idx="11">
                  <c:v>78000.0</c:v>
                </c:pt>
                <c:pt idx="12">
                  <c:v>202000.0</c:v>
                </c:pt>
                <c:pt idx="13">
                  <c:v>24417.0</c:v>
                </c:pt>
                <c:pt idx="14">
                  <c:v>60000.0</c:v>
                </c:pt>
                <c:pt idx="15">
                  <c:v>35000.0</c:v>
                </c:pt>
                <c:pt idx="16">
                  <c:v>1.0E6</c:v>
                </c:pt>
                <c:pt idx="17">
                  <c:v>350000.0</c:v>
                </c:pt>
                <c:pt idx="18">
                  <c:v>20485.0</c:v>
                </c:pt>
                <c:pt idx="19">
                  <c:v>271059.0</c:v>
                </c:pt>
                <c:pt idx="20">
                  <c:v>101000.0</c:v>
                </c:pt>
                <c:pt idx="21">
                  <c:v>800000.0</c:v>
                </c:pt>
                <c:pt idx="22">
                  <c:v>60000.0</c:v>
                </c:pt>
                <c:pt idx="23">
                  <c:v>180000.0</c:v>
                </c:pt>
                <c:pt idx="24">
                  <c:v>15000.0</c:v>
                </c:pt>
                <c:pt idx="25">
                  <c:v>14000.0</c:v>
                </c:pt>
                <c:pt idx="26">
                  <c:v>55000.0</c:v>
                </c:pt>
                <c:pt idx="27">
                  <c:v>1057.0</c:v>
                </c:pt>
                <c:pt idx="28">
                  <c:v>10313.0</c:v>
                </c:pt>
                <c:pt idx="29">
                  <c:v>1225.0</c:v>
                </c:pt>
                <c:pt idx="30">
                  <c:v>60000.0</c:v>
                </c:pt>
                <c:pt idx="31">
                  <c:v>6790.0</c:v>
                </c:pt>
                <c:pt idx="32">
                  <c:v>202310.0</c:v>
                </c:pt>
                <c:pt idx="33">
                  <c:v>40000.0</c:v>
                </c:pt>
                <c:pt idx="34">
                  <c:v>120000.0</c:v>
                </c:pt>
                <c:pt idx="35">
                  <c:v>3.05E6</c:v>
                </c:pt>
                <c:pt idx="36">
                  <c:v>4835.0</c:v>
                </c:pt>
              </c:numCache>
            </c:numRef>
          </c:xVal>
          <c:yVal>
            <c:numRef>
              <c:f>correlation!$N$2:$N$38</c:f>
              <c:numCache>
                <c:formatCode>#,##0</c:formatCode>
                <c:ptCount val="37"/>
                <c:pt idx="0">
                  <c:v>5400.0</c:v>
                </c:pt>
                <c:pt idx="1">
                  <c:v>2400.0</c:v>
                </c:pt>
                <c:pt idx="2">
                  <c:v>10000.0</c:v>
                </c:pt>
                <c:pt idx="3">
                  <c:v>5000.0</c:v>
                </c:pt>
                <c:pt idx="4" formatCode="General">
                  <c:v>309.0</c:v>
                </c:pt>
                <c:pt idx="5">
                  <c:v>73000.0</c:v>
                </c:pt>
                <c:pt idx="6">
                  <c:v>18000.0</c:v>
                </c:pt>
                <c:pt idx="7">
                  <c:v>22000.0</c:v>
                </c:pt>
                <c:pt idx="8">
                  <c:v>4700.0</c:v>
                </c:pt>
                <c:pt idx="9" formatCode="General">
                  <c:v>810.0</c:v>
                </c:pt>
                <c:pt idx="10">
                  <c:v>25000.0</c:v>
                </c:pt>
                <c:pt idx="11">
                  <c:v>1100.0</c:v>
                </c:pt>
                <c:pt idx="12">
                  <c:v>98000.0</c:v>
                </c:pt>
                <c:pt idx="13">
                  <c:v>1600.0</c:v>
                </c:pt>
                <c:pt idx="14">
                  <c:v>7900.0</c:v>
                </c:pt>
                <c:pt idx="15">
                  <c:v>4500.0</c:v>
                </c:pt>
                <c:pt idx="16">
                  <c:v>531000.0</c:v>
                </c:pt>
                <c:pt idx="17">
                  <c:v>15000.0</c:v>
                </c:pt>
                <c:pt idx="18">
                  <c:v>1900.0</c:v>
                </c:pt>
                <c:pt idx="19">
                  <c:v>64000.0</c:v>
                </c:pt>
                <c:pt idx="20">
                  <c:v>35000.0</c:v>
                </c:pt>
                <c:pt idx="21">
                  <c:v>485000.0</c:v>
                </c:pt>
                <c:pt idx="22">
                  <c:v>27000.0</c:v>
                </c:pt>
                <c:pt idx="23">
                  <c:v>58000.0</c:v>
                </c:pt>
                <c:pt idx="24" formatCode="General">
                  <c:v>290.0</c:v>
                </c:pt>
                <c:pt idx="25">
                  <c:v>3100.0</c:v>
                </c:pt>
                <c:pt idx="26">
                  <c:v>8400.0</c:v>
                </c:pt>
                <c:pt idx="27" formatCode="General">
                  <c:v>260.0</c:v>
                </c:pt>
                <c:pt idx="28">
                  <c:v>3700.0</c:v>
                </c:pt>
                <c:pt idx="29" formatCode="General">
                  <c:v>103.0</c:v>
                </c:pt>
                <c:pt idx="30">
                  <c:v>34000.0</c:v>
                </c:pt>
                <c:pt idx="31" formatCode="General">
                  <c:v>20.0</c:v>
                </c:pt>
                <c:pt idx="32">
                  <c:v>60000.0</c:v>
                </c:pt>
                <c:pt idx="33">
                  <c:v>4000.0</c:v>
                </c:pt>
                <c:pt idx="34" formatCode="General">
                  <c:v>29.0</c:v>
                </c:pt>
                <c:pt idx="35">
                  <c:v>704000.0</c:v>
                </c:pt>
                <c:pt idx="36" formatCode="General">
                  <c:v>498.0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6712256"/>
        <c:axId val="1892545760"/>
      </c:scatterChart>
      <c:valAx>
        <c:axId val="1886712256"/>
        <c:scaling>
          <c:logBase val="10.0"/>
          <c:orientation val="minMax"/>
          <c:min val="1000.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Actual Unique Visitors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2545760"/>
        <c:crosses val="autoZero"/>
        <c:crossBetween val="midCat"/>
      </c:valAx>
      <c:valAx>
        <c:axId val="1892545760"/>
        <c:scaling>
          <c:logBase val="10.0"/>
          <c:orientation val="minMax"/>
          <c:min val="1.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6712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correlation!$P$1</c:f>
              <c:strCache>
                <c:ptCount val="1"/>
                <c:pt idx="0">
                  <c:v>SEMRush Organic (US) (Desktop)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correlation!$B$2:$B$38</c:f>
              <c:numCache>
                <c:formatCode>#,##0</c:formatCode>
                <c:ptCount val="37"/>
                <c:pt idx="0">
                  <c:v>57127.0</c:v>
                </c:pt>
                <c:pt idx="1">
                  <c:v>14843.0</c:v>
                </c:pt>
                <c:pt idx="2">
                  <c:v>120000.0</c:v>
                </c:pt>
                <c:pt idx="3">
                  <c:v>24000.0</c:v>
                </c:pt>
                <c:pt idx="4">
                  <c:v>3600.0</c:v>
                </c:pt>
                <c:pt idx="5">
                  <c:v>150000.0</c:v>
                </c:pt>
                <c:pt idx="6">
                  <c:v>185000.0</c:v>
                </c:pt>
                <c:pt idx="7">
                  <c:v>240080.0</c:v>
                </c:pt>
                <c:pt idx="8">
                  <c:v>31412.0</c:v>
                </c:pt>
                <c:pt idx="9">
                  <c:v>22569.0</c:v>
                </c:pt>
                <c:pt idx="10">
                  <c:v>153037.0</c:v>
                </c:pt>
                <c:pt idx="11">
                  <c:v>78000.0</c:v>
                </c:pt>
                <c:pt idx="12">
                  <c:v>202000.0</c:v>
                </c:pt>
                <c:pt idx="13">
                  <c:v>24417.0</c:v>
                </c:pt>
                <c:pt idx="14">
                  <c:v>60000.0</c:v>
                </c:pt>
                <c:pt idx="15">
                  <c:v>35000.0</c:v>
                </c:pt>
                <c:pt idx="16">
                  <c:v>1.0E6</c:v>
                </c:pt>
                <c:pt idx="17">
                  <c:v>350000.0</c:v>
                </c:pt>
                <c:pt idx="18">
                  <c:v>20485.0</c:v>
                </c:pt>
                <c:pt idx="19">
                  <c:v>271059.0</c:v>
                </c:pt>
                <c:pt idx="20">
                  <c:v>101000.0</c:v>
                </c:pt>
                <c:pt idx="21">
                  <c:v>800000.0</c:v>
                </c:pt>
                <c:pt idx="22">
                  <c:v>60000.0</c:v>
                </c:pt>
                <c:pt idx="23">
                  <c:v>180000.0</c:v>
                </c:pt>
                <c:pt idx="24">
                  <c:v>15000.0</c:v>
                </c:pt>
                <c:pt idx="25">
                  <c:v>14000.0</c:v>
                </c:pt>
                <c:pt idx="26">
                  <c:v>55000.0</c:v>
                </c:pt>
                <c:pt idx="27">
                  <c:v>1057.0</c:v>
                </c:pt>
                <c:pt idx="28">
                  <c:v>10313.0</c:v>
                </c:pt>
                <c:pt idx="29">
                  <c:v>1225.0</c:v>
                </c:pt>
                <c:pt idx="30">
                  <c:v>60000.0</c:v>
                </c:pt>
                <c:pt idx="31">
                  <c:v>6790.0</c:v>
                </c:pt>
                <c:pt idx="32">
                  <c:v>202310.0</c:v>
                </c:pt>
                <c:pt idx="33">
                  <c:v>40000.0</c:v>
                </c:pt>
                <c:pt idx="34">
                  <c:v>120000.0</c:v>
                </c:pt>
                <c:pt idx="35">
                  <c:v>3.05E6</c:v>
                </c:pt>
                <c:pt idx="36">
                  <c:v>4835.0</c:v>
                </c:pt>
              </c:numCache>
            </c:numRef>
          </c:xVal>
          <c:yVal>
            <c:numRef>
              <c:f>correlation!$P$2:$P$38</c:f>
              <c:numCache>
                <c:formatCode>General</c:formatCode>
                <c:ptCount val="37"/>
                <c:pt idx="0" formatCode="#,##0">
                  <c:v>5300.0</c:v>
                </c:pt>
                <c:pt idx="1">
                  <c:v>669.0</c:v>
                </c:pt>
                <c:pt idx="2" formatCode="#,##0">
                  <c:v>9900.0</c:v>
                </c:pt>
                <c:pt idx="3" formatCode="#,##0">
                  <c:v>15400.0</c:v>
                </c:pt>
                <c:pt idx="4">
                  <c:v>55.0</c:v>
                </c:pt>
                <c:pt idx="5" formatCode="#,##0">
                  <c:v>45300.0</c:v>
                </c:pt>
                <c:pt idx="6" formatCode="#,##0">
                  <c:v>8300.0</c:v>
                </c:pt>
                <c:pt idx="7" formatCode="#,##0">
                  <c:v>5800.0</c:v>
                </c:pt>
                <c:pt idx="8">
                  <c:v>235.0</c:v>
                </c:pt>
                <c:pt idx="9" formatCode="#,##0">
                  <c:v>1300.0</c:v>
                </c:pt>
                <c:pt idx="10" formatCode="#,##0">
                  <c:v>3300.0</c:v>
                </c:pt>
                <c:pt idx="11" formatCode="#,##0">
                  <c:v>1300.0</c:v>
                </c:pt>
                <c:pt idx="12" formatCode="#,##0">
                  <c:v>13000.0</c:v>
                </c:pt>
                <c:pt idx="13">
                  <c:v>375.0</c:v>
                </c:pt>
                <c:pt idx="14" formatCode="#,##0">
                  <c:v>7600.0</c:v>
                </c:pt>
                <c:pt idx="15" formatCode="#,##0">
                  <c:v>4100.0</c:v>
                </c:pt>
                <c:pt idx="16" formatCode="#,##0">
                  <c:v>465000.0</c:v>
                </c:pt>
                <c:pt idx="17" formatCode="#,##0">
                  <c:v>22000.0</c:v>
                </c:pt>
                <c:pt idx="18" formatCode="#,##0">
                  <c:v>1400.0</c:v>
                </c:pt>
                <c:pt idx="19" formatCode="#,##0">
                  <c:v>94600.0</c:v>
                </c:pt>
                <c:pt idx="20" formatCode="#,##0">
                  <c:v>38000.0</c:v>
                </c:pt>
                <c:pt idx="21" formatCode="#,##0">
                  <c:v>20500.0</c:v>
                </c:pt>
                <c:pt idx="22" formatCode="#,##0">
                  <c:v>21000.0</c:v>
                </c:pt>
                <c:pt idx="23" formatCode="#,##0">
                  <c:v>80200.0</c:v>
                </c:pt>
                <c:pt idx="24">
                  <c:v>13.0</c:v>
                </c:pt>
                <c:pt idx="25" formatCode="#,##0">
                  <c:v>1200.0</c:v>
                </c:pt>
                <c:pt idx="26">
                  <c:v>693.0</c:v>
                </c:pt>
                <c:pt idx="27">
                  <c:v>270.0</c:v>
                </c:pt>
                <c:pt idx="28">
                  <c:v>154.0</c:v>
                </c:pt>
                <c:pt idx="29">
                  <c:v>7.0</c:v>
                </c:pt>
                <c:pt idx="30" formatCode="#,##0">
                  <c:v>75300.0</c:v>
                </c:pt>
                <c:pt idx="31">
                  <c:v>0.0</c:v>
                </c:pt>
                <c:pt idx="32" formatCode="#,##0">
                  <c:v>36700.0</c:v>
                </c:pt>
                <c:pt idx="33">
                  <c:v>823.0</c:v>
                </c:pt>
                <c:pt idx="34">
                  <c:v>3.0</c:v>
                </c:pt>
                <c:pt idx="35" formatCode="#,##0">
                  <c:v>449000.0</c:v>
                </c:pt>
                <c:pt idx="36">
                  <c:v>573.0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0510000"/>
        <c:axId val="1936972688"/>
      </c:scatterChart>
      <c:valAx>
        <c:axId val="1950510000"/>
        <c:scaling>
          <c:logBase val="10.0"/>
          <c:orientation val="minMax"/>
          <c:max val="1.0E7"/>
          <c:min val="1000.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Actual Unique Visitors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6972688"/>
        <c:crosses val="autoZero"/>
        <c:crossBetween val="midCat"/>
      </c:valAx>
      <c:valAx>
        <c:axId val="1936972688"/>
        <c:scaling>
          <c:logBase val="10.0"/>
          <c:orientation val="minMax"/>
          <c:min val="1.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0510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correlation!$R$1</c:f>
              <c:strCache>
                <c:ptCount val="1"/>
                <c:pt idx="0">
                  <c:v>SpyFu Organic (US)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correlation!$B$2:$B$38</c:f>
              <c:numCache>
                <c:formatCode>#,##0</c:formatCode>
                <c:ptCount val="37"/>
                <c:pt idx="0">
                  <c:v>57127.0</c:v>
                </c:pt>
                <c:pt idx="1">
                  <c:v>14843.0</c:v>
                </c:pt>
                <c:pt idx="2">
                  <c:v>120000.0</c:v>
                </c:pt>
                <c:pt idx="3">
                  <c:v>24000.0</c:v>
                </c:pt>
                <c:pt idx="4">
                  <c:v>3600.0</c:v>
                </c:pt>
                <c:pt idx="5">
                  <c:v>150000.0</c:v>
                </c:pt>
                <c:pt idx="6">
                  <c:v>185000.0</c:v>
                </c:pt>
                <c:pt idx="7">
                  <c:v>240080.0</c:v>
                </c:pt>
                <c:pt idx="8">
                  <c:v>31412.0</c:v>
                </c:pt>
                <c:pt idx="9">
                  <c:v>22569.0</c:v>
                </c:pt>
                <c:pt idx="10">
                  <c:v>153037.0</c:v>
                </c:pt>
                <c:pt idx="11">
                  <c:v>78000.0</c:v>
                </c:pt>
                <c:pt idx="12">
                  <c:v>202000.0</c:v>
                </c:pt>
                <c:pt idx="13">
                  <c:v>24417.0</c:v>
                </c:pt>
                <c:pt idx="14">
                  <c:v>60000.0</c:v>
                </c:pt>
                <c:pt idx="15">
                  <c:v>35000.0</c:v>
                </c:pt>
                <c:pt idx="16">
                  <c:v>1.0E6</c:v>
                </c:pt>
                <c:pt idx="17">
                  <c:v>350000.0</c:v>
                </c:pt>
                <c:pt idx="18">
                  <c:v>20485.0</c:v>
                </c:pt>
                <c:pt idx="19">
                  <c:v>271059.0</c:v>
                </c:pt>
                <c:pt idx="20">
                  <c:v>101000.0</c:v>
                </c:pt>
                <c:pt idx="21">
                  <c:v>800000.0</c:v>
                </c:pt>
                <c:pt idx="22">
                  <c:v>60000.0</c:v>
                </c:pt>
                <c:pt idx="23">
                  <c:v>180000.0</c:v>
                </c:pt>
                <c:pt idx="24">
                  <c:v>15000.0</c:v>
                </c:pt>
                <c:pt idx="25">
                  <c:v>14000.0</c:v>
                </c:pt>
                <c:pt idx="26">
                  <c:v>55000.0</c:v>
                </c:pt>
                <c:pt idx="27">
                  <c:v>1057.0</c:v>
                </c:pt>
                <c:pt idx="28">
                  <c:v>10313.0</c:v>
                </c:pt>
                <c:pt idx="29">
                  <c:v>1225.0</c:v>
                </c:pt>
                <c:pt idx="30">
                  <c:v>60000.0</c:v>
                </c:pt>
                <c:pt idx="31">
                  <c:v>6790.0</c:v>
                </c:pt>
                <c:pt idx="32">
                  <c:v>202310.0</c:v>
                </c:pt>
                <c:pt idx="33">
                  <c:v>40000.0</c:v>
                </c:pt>
                <c:pt idx="34">
                  <c:v>120000.0</c:v>
                </c:pt>
                <c:pt idx="35">
                  <c:v>3.05E6</c:v>
                </c:pt>
                <c:pt idx="36">
                  <c:v>4835.0</c:v>
                </c:pt>
              </c:numCache>
            </c:numRef>
          </c:xVal>
          <c:yVal>
            <c:numRef>
              <c:f>correlation!$R$2:$R$38</c:f>
              <c:numCache>
                <c:formatCode>General</c:formatCode>
                <c:ptCount val="37"/>
                <c:pt idx="0" formatCode="#,##0">
                  <c:v>8600.0</c:v>
                </c:pt>
                <c:pt idx="1">
                  <c:v>585.0</c:v>
                </c:pt>
                <c:pt idx="2" formatCode="#,##0">
                  <c:v>4600.0</c:v>
                </c:pt>
                <c:pt idx="3" formatCode="#,##0">
                  <c:v>2300.0</c:v>
                </c:pt>
                <c:pt idx="4">
                  <c:v>61.0</c:v>
                </c:pt>
                <c:pt idx="5" formatCode="#,##0">
                  <c:v>28600.0</c:v>
                </c:pt>
                <c:pt idx="6" formatCode="#,##0">
                  <c:v>7600.0</c:v>
                </c:pt>
                <c:pt idx="7" formatCode="#,##0">
                  <c:v>10900.0</c:v>
                </c:pt>
                <c:pt idx="8">
                  <c:v>931.0</c:v>
                </c:pt>
                <c:pt idx="9">
                  <c:v>492.0</c:v>
                </c:pt>
                <c:pt idx="10" formatCode="#,##0">
                  <c:v>1100.0</c:v>
                </c:pt>
                <c:pt idx="11">
                  <c:v>234.0</c:v>
                </c:pt>
                <c:pt idx="12" formatCode="#,##0">
                  <c:v>8200.0</c:v>
                </c:pt>
                <c:pt idx="13" formatCode="#,##0">
                  <c:v>2100.0</c:v>
                </c:pt>
                <c:pt idx="14" formatCode="#,##0">
                  <c:v>35400.0</c:v>
                </c:pt>
                <c:pt idx="15" formatCode="#,##0">
                  <c:v>3800.0</c:v>
                </c:pt>
                <c:pt idx="16" formatCode="#,##0">
                  <c:v>1.0E6</c:v>
                </c:pt>
                <c:pt idx="17" formatCode="#,##0">
                  <c:v>17200.0</c:v>
                </c:pt>
                <c:pt idx="18" formatCode="#,##0">
                  <c:v>1300.0</c:v>
                </c:pt>
                <c:pt idx="19" formatCode="#,##0">
                  <c:v>153500.0</c:v>
                </c:pt>
                <c:pt idx="20" formatCode="#,##0">
                  <c:v>14500.0</c:v>
                </c:pt>
                <c:pt idx="21" formatCode="#,##0">
                  <c:v>1.0E6</c:v>
                </c:pt>
                <c:pt idx="22" formatCode="#,##0">
                  <c:v>8100.0</c:v>
                </c:pt>
                <c:pt idx="23" formatCode="#,##0">
                  <c:v>44100.0</c:v>
                </c:pt>
                <c:pt idx="24">
                  <c:v>66.0</c:v>
                </c:pt>
                <c:pt idx="25" formatCode="#,##0">
                  <c:v>7300.0</c:v>
                </c:pt>
                <c:pt idx="26">
                  <c:v>698.0</c:v>
                </c:pt>
                <c:pt idx="27">
                  <c:v>86.0</c:v>
                </c:pt>
                <c:pt idx="28" formatCode="#,##0">
                  <c:v>1000.0</c:v>
                </c:pt>
                <c:pt idx="29">
                  <c:v>5.0</c:v>
                </c:pt>
                <c:pt idx="30" formatCode="#,##0">
                  <c:v>32700.0</c:v>
                </c:pt>
                <c:pt idx="31">
                  <c:v>0.0</c:v>
                </c:pt>
                <c:pt idx="32" formatCode="#,##0">
                  <c:v>127700.0</c:v>
                </c:pt>
                <c:pt idx="33">
                  <c:v>181.0</c:v>
                </c:pt>
                <c:pt idx="34">
                  <c:v>3.0</c:v>
                </c:pt>
                <c:pt idx="35" formatCode="#,##0">
                  <c:v>1.0E6</c:v>
                </c:pt>
                <c:pt idx="36">
                  <c:v>698.0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6450480"/>
        <c:axId val="1892565168"/>
      </c:scatterChart>
      <c:valAx>
        <c:axId val="1886450480"/>
        <c:scaling>
          <c:logBase val="10.0"/>
          <c:orientation val="minMax"/>
          <c:max val="1.0E7"/>
          <c:min val="1000.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Actual Unique Visitors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2565168"/>
        <c:crosses val="autoZero"/>
        <c:crossBetween val="midCat"/>
      </c:valAx>
      <c:valAx>
        <c:axId val="1892565168"/>
        <c:scaling>
          <c:logBase val="10.0"/>
          <c:orientation val="minMax"/>
          <c:min val="1.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6450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correlation!$F$1</c:f>
              <c:strCache>
                <c:ptCount val="1"/>
                <c:pt idx="0">
                  <c:v>Alexa Unique Visitors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xVal>
            <c:numRef>
              <c:f>correlation!$B$2:$B$38</c:f>
              <c:numCache>
                <c:formatCode>#,##0</c:formatCode>
                <c:ptCount val="37"/>
                <c:pt idx="0">
                  <c:v>57127.0</c:v>
                </c:pt>
                <c:pt idx="1">
                  <c:v>14843.0</c:v>
                </c:pt>
                <c:pt idx="2">
                  <c:v>120000.0</c:v>
                </c:pt>
                <c:pt idx="3">
                  <c:v>24000.0</c:v>
                </c:pt>
                <c:pt idx="4">
                  <c:v>3600.0</c:v>
                </c:pt>
                <c:pt idx="5">
                  <c:v>150000.0</c:v>
                </c:pt>
                <c:pt idx="6">
                  <c:v>185000.0</c:v>
                </c:pt>
                <c:pt idx="7">
                  <c:v>240080.0</c:v>
                </c:pt>
                <c:pt idx="8">
                  <c:v>31412.0</c:v>
                </c:pt>
                <c:pt idx="9">
                  <c:v>22569.0</c:v>
                </c:pt>
                <c:pt idx="10">
                  <c:v>153037.0</c:v>
                </c:pt>
                <c:pt idx="11">
                  <c:v>78000.0</c:v>
                </c:pt>
                <c:pt idx="12">
                  <c:v>202000.0</c:v>
                </c:pt>
                <c:pt idx="13">
                  <c:v>24417.0</c:v>
                </c:pt>
                <c:pt idx="14">
                  <c:v>60000.0</c:v>
                </c:pt>
                <c:pt idx="15">
                  <c:v>35000.0</c:v>
                </c:pt>
                <c:pt idx="16">
                  <c:v>1.0E6</c:v>
                </c:pt>
                <c:pt idx="17">
                  <c:v>350000.0</c:v>
                </c:pt>
                <c:pt idx="18">
                  <c:v>20485.0</c:v>
                </c:pt>
                <c:pt idx="19">
                  <c:v>271059.0</c:v>
                </c:pt>
                <c:pt idx="20">
                  <c:v>101000.0</c:v>
                </c:pt>
                <c:pt idx="21">
                  <c:v>800000.0</c:v>
                </c:pt>
                <c:pt idx="22">
                  <c:v>60000.0</c:v>
                </c:pt>
                <c:pt idx="23">
                  <c:v>180000.0</c:v>
                </c:pt>
                <c:pt idx="24">
                  <c:v>15000.0</c:v>
                </c:pt>
                <c:pt idx="25">
                  <c:v>14000.0</c:v>
                </c:pt>
                <c:pt idx="26">
                  <c:v>55000.0</c:v>
                </c:pt>
                <c:pt idx="27">
                  <c:v>1057.0</c:v>
                </c:pt>
                <c:pt idx="28">
                  <c:v>10313.0</c:v>
                </c:pt>
                <c:pt idx="29">
                  <c:v>1225.0</c:v>
                </c:pt>
                <c:pt idx="30">
                  <c:v>60000.0</c:v>
                </c:pt>
                <c:pt idx="31">
                  <c:v>6790.0</c:v>
                </c:pt>
                <c:pt idx="32">
                  <c:v>202310.0</c:v>
                </c:pt>
                <c:pt idx="33">
                  <c:v>40000.0</c:v>
                </c:pt>
                <c:pt idx="34">
                  <c:v>120000.0</c:v>
                </c:pt>
                <c:pt idx="35">
                  <c:v>3.05E6</c:v>
                </c:pt>
                <c:pt idx="36">
                  <c:v>4835.0</c:v>
                </c:pt>
              </c:numCache>
            </c:numRef>
          </c:xVal>
          <c:yVal>
            <c:numRef>
              <c:f>correlation!$F$2:$F$38</c:f>
              <c:numCache>
                <c:formatCode>General</c:formatCode>
                <c:ptCount val="3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 formatCode="#,##0">
                  <c:v>74353.0</c:v>
                </c:pt>
                <c:pt idx="6" formatCode="#,##0">
                  <c:v>170605.0</c:v>
                </c:pt>
                <c:pt idx="7" formatCode="#,##0">
                  <c:v>28801.0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 formatCode="#,##0">
                  <c:v>14498.0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 formatCode="#,##0">
                  <c:v>1.467994E6</c:v>
                </c:pt>
                <c:pt idx="17">
                  <c:v>0.0</c:v>
                </c:pt>
                <c:pt idx="18">
                  <c:v>0.0</c:v>
                </c:pt>
                <c:pt idx="19" formatCode="#,##0">
                  <c:v>269944.0</c:v>
                </c:pt>
                <c:pt idx="20" formatCode="#,##0">
                  <c:v>128769.0</c:v>
                </c:pt>
                <c:pt idx="21">
                  <c:v>0.0</c:v>
                </c:pt>
                <c:pt idx="22">
                  <c:v>0.0</c:v>
                </c:pt>
                <c:pt idx="23" formatCode="#,##0">
                  <c:v>56135.0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 formatCode="#,##0">
                  <c:v>71191.0</c:v>
                </c:pt>
                <c:pt idx="33">
                  <c:v>0.0</c:v>
                </c:pt>
                <c:pt idx="34">
                  <c:v>0.0</c:v>
                </c:pt>
                <c:pt idx="35" formatCode="#,##0">
                  <c:v>131996.0</c:v>
                </c:pt>
                <c:pt idx="36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6866080"/>
        <c:axId val="1905585216"/>
      </c:scatterChart>
      <c:valAx>
        <c:axId val="1886866080"/>
        <c:scaling>
          <c:logBase val="10.0"/>
          <c:orientation val="minMax"/>
          <c:max val="1.0E7"/>
          <c:min val="1000.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Actual Unique Visitors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5585216"/>
        <c:crosses val="autoZero"/>
        <c:crossBetween val="midCat"/>
      </c:valAx>
      <c:valAx>
        <c:axId val="1905585216"/>
        <c:scaling>
          <c:logBase val="10.0"/>
          <c:orientation val="minMax"/>
          <c:min val="1.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6866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461817</xdr:colOff>
      <xdr:row>3</xdr:row>
      <xdr:rowOff>169717</xdr:rowOff>
    </xdr:from>
    <xdr:to>
      <xdr:col>5</xdr:col>
      <xdr:colOff>808181</xdr:colOff>
      <xdr:row>30</xdr:row>
      <xdr:rowOff>92362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1489365</xdr:colOff>
      <xdr:row>3</xdr:row>
      <xdr:rowOff>173183</xdr:rowOff>
    </xdr:from>
    <xdr:to>
      <xdr:col>11</xdr:col>
      <xdr:colOff>1096820</xdr:colOff>
      <xdr:row>30</xdr:row>
      <xdr:rowOff>95828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1581728</xdr:colOff>
      <xdr:row>3</xdr:row>
      <xdr:rowOff>173180</xdr:rowOff>
    </xdr:from>
    <xdr:to>
      <xdr:col>15</xdr:col>
      <xdr:colOff>2632364</xdr:colOff>
      <xdr:row>30</xdr:row>
      <xdr:rowOff>95825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1581726</xdr:colOff>
      <xdr:row>34</xdr:row>
      <xdr:rowOff>161636</xdr:rowOff>
    </xdr:from>
    <xdr:to>
      <xdr:col>15</xdr:col>
      <xdr:colOff>2632362</xdr:colOff>
      <xdr:row>62</xdr:row>
      <xdr:rowOff>142008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554181</xdr:colOff>
      <xdr:row>34</xdr:row>
      <xdr:rowOff>173182</xdr:rowOff>
    </xdr:from>
    <xdr:to>
      <xdr:col>10</xdr:col>
      <xdr:colOff>161636</xdr:colOff>
      <xdr:row>62</xdr:row>
      <xdr:rowOff>153554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0.60697</cdr:x>
      <cdr:y>0.68991</cdr:y>
    </cdr:from>
    <cdr:to>
      <cdr:x>0.92076</cdr:x>
      <cdr:y>0.84634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21908" y="4032828"/>
          <a:ext cx="22860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>
              <a:solidFill>
                <a:srgbClr val="C00000"/>
              </a:solidFill>
            </a:rPr>
            <a:t>Rank Correlation:</a:t>
          </a:r>
          <a:r>
            <a:rPr lang="en-US" sz="1800" baseline="0">
              <a:solidFill>
                <a:srgbClr val="C00000"/>
              </a:solidFill>
            </a:rPr>
            <a:t> </a:t>
          </a:r>
          <a:r>
            <a:rPr lang="en-US" sz="1800">
              <a:solidFill>
                <a:srgbClr val="C00000"/>
              </a:solidFill>
            </a:rPr>
            <a:t>0.863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0.5943</cdr:x>
      <cdr:y>0.69978</cdr:y>
    </cdr:from>
    <cdr:to>
      <cdr:x>0.90808</cdr:x>
      <cdr:y>0.85621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29569" y="4090530"/>
          <a:ext cx="2285944" cy="9144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>
              <a:solidFill>
                <a:srgbClr val="C00000"/>
              </a:solidFill>
            </a:rPr>
            <a:t>Rank Correlation:</a:t>
          </a:r>
          <a:r>
            <a:rPr lang="en-US" sz="1800" baseline="0">
              <a:solidFill>
                <a:srgbClr val="C00000"/>
              </a:solidFill>
            </a:rPr>
            <a:t> </a:t>
          </a:r>
          <a:r>
            <a:rPr lang="en-US" sz="1800">
              <a:solidFill>
                <a:srgbClr val="C00000"/>
              </a:solidFill>
            </a:rPr>
            <a:t>0.839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0.60697</cdr:x>
      <cdr:y>0.68991</cdr:y>
    </cdr:from>
    <cdr:to>
      <cdr:x>0.92076</cdr:x>
      <cdr:y>0.84634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21908" y="4032828"/>
          <a:ext cx="22860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>
              <a:solidFill>
                <a:srgbClr val="C00000"/>
              </a:solidFill>
            </a:rPr>
            <a:t>Rank Correlation:</a:t>
          </a:r>
          <a:r>
            <a:rPr lang="en-US" sz="1800" baseline="0">
              <a:solidFill>
                <a:srgbClr val="C00000"/>
              </a:solidFill>
            </a:rPr>
            <a:t> </a:t>
          </a:r>
          <a:r>
            <a:rPr lang="en-US" sz="1800">
              <a:solidFill>
                <a:srgbClr val="C00000"/>
              </a:solidFill>
            </a:rPr>
            <a:t>0.780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0.60697</cdr:x>
      <cdr:y>0.68991</cdr:y>
    </cdr:from>
    <cdr:to>
      <cdr:x>0.92076</cdr:x>
      <cdr:y>0.84634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21908" y="4032828"/>
          <a:ext cx="22860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>
              <a:solidFill>
                <a:srgbClr val="C00000"/>
              </a:solidFill>
            </a:rPr>
            <a:t>Rank Correlation:</a:t>
          </a:r>
          <a:r>
            <a:rPr lang="en-US" sz="1800" baseline="0">
              <a:solidFill>
                <a:srgbClr val="C00000"/>
              </a:solidFill>
            </a:rPr>
            <a:t> </a:t>
          </a:r>
          <a:r>
            <a:rPr lang="en-US" sz="1800">
              <a:solidFill>
                <a:srgbClr val="C00000"/>
              </a:solidFill>
            </a:rPr>
            <a:t>0.769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0.60697</cdr:x>
      <cdr:y>0.68991</cdr:y>
    </cdr:from>
    <cdr:to>
      <cdr:x>0.92076</cdr:x>
      <cdr:y>0.84634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21908" y="4032828"/>
          <a:ext cx="22860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>
              <a:solidFill>
                <a:srgbClr val="C00000"/>
              </a:solidFill>
            </a:rPr>
            <a:t>Rank Correlation:</a:t>
          </a:r>
          <a:r>
            <a:rPr lang="en-US" sz="1800" baseline="0">
              <a:solidFill>
                <a:srgbClr val="C00000"/>
              </a:solidFill>
            </a:rPr>
            <a:t> </a:t>
          </a:r>
          <a:r>
            <a:rPr lang="en-US" sz="1800">
              <a:solidFill>
                <a:srgbClr val="C00000"/>
              </a:solidFill>
            </a:rPr>
            <a:t>0.553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0" Type="http://schemas.openxmlformats.org/officeDocument/2006/relationships/hyperlink" Target="http://ipwatchdog.com/" TargetMode="External"/><Relationship Id="rId21" Type="http://schemas.openxmlformats.org/officeDocument/2006/relationships/hyperlink" Target="http://biopharmguy.com/" TargetMode="External"/><Relationship Id="rId22" Type="http://schemas.openxmlformats.org/officeDocument/2006/relationships/hyperlink" Target="http://yugatech.com/" TargetMode="External"/><Relationship Id="rId23" Type="http://schemas.openxmlformats.org/officeDocument/2006/relationships/hyperlink" Target="http://thebiggayreview.com/" TargetMode="External"/><Relationship Id="rId24" Type="http://schemas.openxmlformats.org/officeDocument/2006/relationships/hyperlink" Target="http://homeflooringpros.com/" TargetMode="External"/><Relationship Id="rId25" Type="http://schemas.openxmlformats.org/officeDocument/2006/relationships/hyperlink" Target="http://constructuk.com/" TargetMode="External"/><Relationship Id="rId26" Type="http://schemas.openxmlformats.org/officeDocument/2006/relationships/hyperlink" Target="http://coolbusinessideas.com/" TargetMode="External"/><Relationship Id="rId27" Type="http://schemas.openxmlformats.org/officeDocument/2006/relationships/hyperlink" Target="http://legalfutures.co.uk/" TargetMode="External"/><Relationship Id="rId28" Type="http://schemas.openxmlformats.org/officeDocument/2006/relationships/hyperlink" Target="http://ecofriendly-fashion.com/" TargetMode="External"/><Relationship Id="rId29" Type="http://schemas.openxmlformats.org/officeDocument/2006/relationships/hyperlink" Target="http://doubleglazingblogger.com/" TargetMode="External"/><Relationship Id="rId1" Type="http://schemas.openxmlformats.org/officeDocument/2006/relationships/hyperlink" Target="http://passrider.com/" TargetMode="External"/><Relationship Id="rId2" Type="http://schemas.openxmlformats.org/officeDocument/2006/relationships/hyperlink" Target="http://wheresidewalksend.com/" TargetMode="External"/><Relationship Id="rId3" Type="http://schemas.openxmlformats.org/officeDocument/2006/relationships/hyperlink" Target="http://solotravelerworld.com/" TargetMode="External"/><Relationship Id="rId4" Type="http://schemas.openxmlformats.org/officeDocument/2006/relationships/hyperlink" Target="http://whereverwriter.com/" TargetMode="External"/><Relationship Id="rId5" Type="http://schemas.openxmlformats.org/officeDocument/2006/relationships/hyperlink" Target="http://new-zealand-travel-showcase.com/" TargetMode="External"/><Relationship Id="rId30" Type="http://schemas.openxmlformats.org/officeDocument/2006/relationships/hyperlink" Target="http://mywrexhamwedding.co.uk/" TargetMode="External"/><Relationship Id="rId31" Type="http://schemas.openxmlformats.org/officeDocument/2006/relationships/hyperlink" Target="http://thestdproject.com/" TargetMode="External"/><Relationship Id="rId32" Type="http://schemas.openxmlformats.org/officeDocument/2006/relationships/hyperlink" Target="http://bridlingtonadvertiser.com/" TargetMode="External"/><Relationship Id="rId9" Type="http://schemas.openxmlformats.org/officeDocument/2006/relationships/hyperlink" Target="http://uckfieldnews.com/" TargetMode="External"/><Relationship Id="rId6" Type="http://schemas.openxmlformats.org/officeDocument/2006/relationships/hyperlink" Target="http://sweetiessweeps.com/" TargetMode="External"/><Relationship Id="rId7" Type="http://schemas.openxmlformats.org/officeDocument/2006/relationships/hyperlink" Target="http://4kshooters.net/" TargetMode="External"/><Relationship Id="rId8" Type="http://schemas.openxmlformats.org/officeDocument/2006/relationships/hyperlink" Target="http://seraphimsl.com/" TargetMode="External"/><Relationship Id="rId33" Type="http://schemas.openxmlformats.org/officeDocument/2006/relationships/hyperlink" Target="http://chinawhisper.com/" TargetMode="External"/><Relationship Id="rId34" Type="http://schemas.openxmlformats.org/officeDocument/2006/relationships/hyperlink" Target="http://techglimpse.com/" TargetMode="External"/><Relationship Id="rId35" Type="http://schemas.openxmlformats.org/officeDocument/2006/relationships/hyperlink" Target="http://farm.com.np/" TargetMode="External"/><Relationship Id="rId36" Type="http://schemas.openxmlformats.org/officeDocument/2006/relationships/hyperlink" Target="http://wishesquotes.com/" TargetMode="External"/><Relationship Id="rId10" Type="http://schemas.openxmlformats.org/officeDocument/2006/relationships/hyperlink" Target="http://simplicityinthesouth.com/" TargetMode="External"/><Relationship Id="rId11" Type="http://schemas.openxmlformats.org/officeDocument/2006/relationships/hyperlink" Target="http://foreclosurephilippines.com/" TargetMode="External"/><Relationship Id="rId12" Type="http://schemas.openxmlformats.org/officeDocument/2006/relationships/hyperlink" Target="http://newjerseystage.com/" TargetMode="External"/><Relationship Id="rId13" Type="http://schemas.openxmlformats.org/officeDocument/2006/relationships/hyperlink" Target="http://burgerlad.com/" TargetMode="External"/><Relationship Id="rId14" Type="http://schemas.openxmlformats.org/officeDocument/2006/relationships/hyperlink" Target="http://internationalairportreview.com/" TargetMode="External"/><Relationship Id="rId15" Type="http://schemas.openxmlformats.org/officeDocument/2006/relationships/hyperlink" Target="http://contemporary-dance.org/" TargetMode="External"/><Relationship Id="rId16" Type="http://schemas.openxmlformats.org/officeDocument/2006/relationships/hyperlink" Target="http://wonderfulwanderings.com/" TargetMode="External"/><Relationship Id="rId17" Type="http://schemas.openxmlformats.org/officeDocument/2006/relationships/hyperlink" Target="http://coindesk.com/" TargetMode="External"/><Relationship Id="rId18" Type="http://schemas.openxmlformats.org/officeDocument/2006/relationships/hyperlink" Target="http://emmalinebride.com/" TargetMode="External"/><Relationship Id="rId19" Type="http://schemas.openxmlformats.org/officeDocument/2006/relationships/hyperlink" Target="http://coffeeandvanilla.com/" TargetMode="External"/><Relationship Id="rId37" Type="http://schemas.openxmlformats.org/officeDocument/2006/relationships/hyperlink" Target="http://travel-writers-exchange.com/" TargetMode="External"/><Relationship Id="rId38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zoomScale="110" zoomScaleNormal="110" zoomScalePageLayoutView="110" workbookViewId="0">
      <selection activeCell="L38" sqref="L38"/>
    </sheetView>
  </sheetViews>
  <sheetFormatPr baseColWidth="10" defaultRowHeight="16" x14ac:dyDescent="0.2"/>
  <cols>
    <col min="1" max="1" width="29.1640625" style="4" bestFit="1" customWidth="1"/>
    <col min="2" max="2" width="24.1640625" style="4" bestFit="1" customWidth="1"/>
    <col min="3" max="3" width="8.1640625" style="4" customWidth="1"/>
    <col min="4" max="4" width="19.33203125" style="4" bestFit="1" customWidth="1"/>
    <col min="5" max="5" width="10" style="4" bestFit="1" customWidth="1"/>
    <col min="6" max="6" width="23.33203125" style="4" bestFit="1" customWidth="1"/>
    <col min="7" max="7" width="10" style="4" bestFit="1" customWidth="1"/>
    <col min="8" max="8" width="18.5" style="4" bestFit="1" customWidth="1"/>
    <col min="9" max="9" width="10" style="4" bestFit="1" customWidth="1"/>
    <col min="10" max="10" width="29" style="4" bestFit="1" customWidth="1"/>
    <col min="11" max="11" width="10" style="4" bestFit="1" customWidth="1"/>
    <col min="12" max="12" width="30" style="4" bestFit="1" customWidth="1"/>
    <col min="13" max="13" width="10" style="4" bestFit="1" customWidth="1"/>
    <col min="14" max="14" width="31.83203125" style="4" bestFit="1" customWidth="1"/>
    <col min="15" max="15" width="10" style="4" bestFit="1" customWidth="1"/>
    <col min="16" max="16" width="35.6640625" style="4" bestFit="1" customWidth="1"/>
    <col min="17" max="17" width="10" style="4" bestFit="1" customWidth="1"/>
    <col min="18" max="18" width="21.5" style="4" bestFit="1" customWidth="1"/>
    <col min="19" max="19" width="10" style="4" bestFit="1" customWidth="1"/>
  </cols>
  <sheetData>
    <row r="1" spans="1:19" ht="17" x14ac:dyDescent="0.2">
      <c r="A1" s="3" t="s">
        <v>0</v>
      </c>
      <c r="B1" s="3" t="s">
        <v>40</v>
      </c>
      <c r="C1" s="3"/>
      <c r="D1" s="3" t="s">
        <v>39</v>
      </c>
      <c r="E1" s="3"/>
      <c r="F1" s="3" t="s">
        <v>42</v>
      </c>
      <c r="G1" s="3"/>
      <c r="H1" s="3" t="s">
        <v>41</v>
      </c>
      <c r="I1" s="3"/>
      <c r="J1" s="3" t="s">
        <v>44</v>
      </c>
      <c r="K1" s="3"/>
      <c r="L1" s="3" t="s">
        <v>43</v>
      </c>
      <c r="M1" s="3"/>
      <c r="N1" s="3" t="s">
        <v>45</v>
      </c>
      <c r="O1" s="3"/>
      <c r="P1" s="3" t="s">
        <v>46</v>
      </c>
      <c r="Q1" s="3"/>
      <c r="R1" s="3" t="s">
        <v>47</v>
      </c>
      <c r="S1" s="3"/>
    </row>
    <row r="2" spans="1:19" ht="17" x14ac:dyDescent="0.2">
      <c r="A2" s="5" t="s">
        <v>1</v>
      </c>
      <c r="B2" s="6">
        <v>57127</v>
      </c>
      <c r="C2" s="6">
        <f>_xlfn.RANK.AVG(B2,B$2:B$38,1)</f>
        <v>18</v>
      </c>
      <c r="D2" s="6">
        <v>336171</v>
      </c>
      <c r="E2" s="6">
        <f>_xlfn.RANK.AVG(D2,D$2:D$38,1)</f>
        <v>24</v>
      </c>
      <c r="F2" s="7" t="s">
        <v>2</v>
      </c>
      <c r="G2" s="6"/>
      <c r="H2" s="7" t="s">
        <v>2</v>
      </c>
      <c r="I2" s="6"/>
      <c r="J2" s="1">
        <v>58100</v>
      </c>
      <c r="K2" s="6">
        <f>_xlfn.RANK.AVG(J2,J$2:J$38,1)</f>
        <v>20</v>
      </c>
      <c r="L2" s="6">
        <v>172557</v>
      </c>
      <c r="M2" s="6">
        <f>_xlfn.RANK.AVG(L2,L$2:L$38,1)</f>
        <v>23</v>
      </c>
      <c r="N2" s="6">
        <v>5400</v>
      </c>
      <c r="O2" s="6">
        <f>_xlfn.RANK.AVG(N2,N$2:N$38,1)</f>
        <v>19</v>
      </c>
      <c r="P2" s="6">
        <v>5300</v>
      </c>
      <c r="Q2" s="6">
        <f>_xlfn.RANK.AVG(P2,P$2:P$38,1)</f>
        <v>20</v>
      </c>
      <c r="R2" s="6">
        <v>8600</v>
      </c>
      <c r="S2" s="6">
        <f>_xlfn.RANK.AVG(R2,R$2:R$38,1)</f>
        <v>25</v>
      </c>
    </row>
    <row r="3" spans="1:19" ht="17" x14ac:dyDescent="0.2">
      <c r="A3" s="5" t="s">
        <v>3</v>
      </c>
      <c r="B3" s="6">
        <v>14843</v>
      </c>
      <c r="C3" s="6">
        <f t="shared" ref="C3:C38" si="0">_xlfn.RANK.AVG(B3,B$2:B$38,1)</f>
        <v>8</v>
      </c>
      <c r="D3" s="6">
        <v>51868</v>
      </c>
      <c r="E3" s="6">
        <f t="shared" ref="E3:E37" si="1">_xlfn.RANK.AVG(D3,D$2:D$38,1)</f>
        <v>10</v>
      </c>
      <c r="F3" s="7" t="s">
        <v>2</v>
      </c>
      <c r="G3" s="6"/>
      <c r="H3" s="7" t="s">
        <v>2</v>
      </c>
      <c r="I3" s="6"/>
      <c r="J3" s="1">
        <v>10200</v>
      </c>
      <c r="K3" s="6">
        <f t="shared" ref="K3:K38" si="2">_xlfn.RANK.AVG(J3,J$2:J$38,1)</f>
        <v>9.5</v>
      </c>
      <c r="L3" s="6">
        <v>18462</v>
      </c>
      <c r="M3" s="6">
        <f>_xlfn.RANK.AVG(L3,L$2:L$38,1)</f>
        <v>9</v>
      </c>
      <c r="N3" s="6">
        <v>2400</v>
      </c>
      <c r="O3" s="6">
        <f>_xlfn.RANK.AVG(N3,N$2:N$38,1)</f>
        <v>12</v>
      </c>
      <c r="P3" s="7">
        <v>669</v>
      </c>
      <c r="Q3" s="6">
        <f t="shared" ref="Q3" si="3">_xlfn.RANK.AVG(P3,P$2:P$38,1)</f>
        <v>11</v>
      </c>
      <c r="R3" s="7">
        <v>585</v>
      </c>
      <c r="S3" s="6">
        <f t="shared" ref="S3:S10" si="4">_xlfn.RANK.AVG(R3,R$2:R$38,1)</f>
        <v>10</v>
      </c>
    </row>
    <row r="4" spans="1:19" ht="17" x14ac:dyDescent="0.2">
      <c r="A4" s="5" t="s">
        <v>4</v>
      </c>
      <c r="B4" s="6">
        <v>120000</v>
      </c>
      <c r="C4" s="6">
        <f t="shared" si="0"/>
        <v>24.5</v>
      </c>
      <c r="D4" s="6">
        <v>140000</v>
      </c>
      <c r="E4" s="6">
        <f t="shared" si="1"/>
        <v>16</v>
      </c>
      <c r="F4" s="7" t="s">
        <v>2</v>
      </c>
      <c r="G4" s="6"/>
      <c r="H4" s="7" t="s">
        <v>2</v>
      </c>
      <c r="I4" s="6"/>
      <c r="J4" s="1">
        <v>106700</v>
      </c>
      <c r="K4" s="6">
        <f t="shared" si="2"/>
        <v>23</v>
      </c>
      <c r="L4" s="6">
        <v>171787</v>
      </c>
      <c r="M4" s="6">
        <f>_xlfn.RANK.AVG(L4,L$2:L$38,1)</f>
        <v>22</v>
      </c>
      <c r="N4" s="6">
        <v>10000</v>
      </c>
      <c r="O4" s="6">
        <f t="shared" ref="O4" si="5">_xlfn.RANK.AVG(N4,N$2:N$38,1)</f>
        <v>22</v>
      </c>
      <c r="P4" s="6">
        <v>9900</v>
      </c>
      <c r="Q4" s="6">
        <f>_xlfn.RANK.AVG(P4,P$2:P$38,1)</f>
        <v>24</v>
      </c>
      <c r="R4" s="6">
        <v>4600</v>
      </c>
      <c r="S4" s="6">
        <f t="shared" si="4"/>
        <v>20</v>
      </c>
    </row>
    <row r="5" spans="1:19" ht="17" x14ac:dyDescent="0.2">
      <c r="A5" s="5" t="s">
        <v>5</v>
      </c>
      <c r="B5" s="6">
        <v>24000</v>
      </c>
      <c r="C5" s="6">
        <f t="shared" si="0"/>
        <v>12</v>
      </c>
      <c r="D5" s="6">
        <v>35000</v>
      </c>
      <c r="E5" s="6">
        <f t="shared" si="1"/>
        <v>8</v>
      </c>
      <c r="F5" s="7" t="s">
        <v>2</v>
      </c>
      <c r="G5" s="6"/>
      <c r="H5" s="7" t="s">
        <v>2</v>
      </c>
      <c r="I5" s="6"/>
      <c r="J5" s="1">
        <v>43900</v>
      </c>
      <c r="K5" s="6">
        <f t="shared" si="2"/>
        <v>17</v>
      </c>
      <c r="L5" s="6">
        <v>71118</v>
      </c>
      <c r="M5" s="6">
        <f t="shared" ref="M5" si="6">_xlfn.RANK.AVG(L5,L$2:L$38,1)</f>
        <v>16</v>
      </c>
      <c r="N5" s="6">
        <v>5000</v>
      </c>
      <c r="O5" s="6">
        <f t="shared" ref="O5:Q5" si="7">_xlfn.RANK.AVG(N5,N$2:N$38,1)</f>
        <v>18</v>
      </c>
      <c r="P5" s="6">
        <v>15400</v>
      </c>
      <c r="Q5" s="6">
        <f t="shared" si="7"/>
        <v>26</v>
      </c>
      <c r="R5" s="6">
        <v>2300</v>
      </c>
      <c r="S5" s="6">
        <f t="shared" si="4"/>
        <v>18</v>
      </c>
    </row>
    <row r="6" spans="1:19" ht="17" x14ac:dyDescent="0.2">
      <c r="A6" s="5" t="s">
        <v>6</v>
      </c>
      <c r="B6" s="6">
        <v>3600</v>
      </c>
      <c r="C6" s="6">
        <f t="shared" si="0"/>
        <v>3</v>
      </c>
      <c r="D6" s="6">
        <v>8000</v>
      </c>
      <c r="E6" s="6">
        <f t="shared" si="1"/>
        <v>3</v>
      </c>
      <c r="F6" s="7" t="s">
        <v>2</v>
      </c>
      <c r="G6" s="6"/>
      <c r="H6" s="7" t="s">
        <v>2</v>
      </c>
      <c r="I6" s="6"/>
      <c r="J6" s="2">
        <v>4000</v>
      </c>
      <c r="K6" s="6">
        <f t="shared" si="2"/>
        <v>3.5</v>
      </c>
      <c r="L6" s="2">
        <v>4000</v>
      </c>
      <c r="M6" s="6">
        <f t="shared" ref="M6" si="8">_xlfn.RANK.AVG(L6,L$2:L$38,1)</f>
        <v>3.5</v>
      </c>
      <c r="N6" s="7">
        <v>309</v>
      </c>
      <c r="O6" s="6">
        <f t="shared" ref="O6:Q6" si="9">_xlfn.RANK.AVG(N6,N$2:N$38,1)</f>
        <v>6</v>
      </c>
      <c r="P6" s="7">
        <v>55</v>
      </c>
      <c r="Q6" s="6">
        <f t="shared" si="9"/>
        <v>5</v>
      </c>
      <c r="R6" s="7">
        <v>61</v>
      </c>
      <c r="S6" s="6">
        <f t="shared" si="4"/>
        <v>4</v>
      </c>
    </row>
    <row r="7" spans="1:19" ht="17" x14ac:dyDescent="0.2">
      <c r="A7" s="5" t="s">
        <v>7</v>
      </c>
      <c r="B7" s="6">
        <v>150000</v>
      </c>
      <c r="C7" s="6">
        <f t="shared" si="0"/>
        <v>26</v>
      </c>
      <c r="D7" s="6">
        <v>1000000</v>
      </c>
      <c r="E7" s="6">
        <f t="shared" si="1"/>
        <v>28</v>
      </c>
      <c r="F7" s="6">
        <v>74353</v>
      </c>
      <c r="G7" s="6">
        <f>_xlfn.RANK.AVG(F7,F$2:F$38,1)</f>
        <v>5</v>
      </c>
      <c r="H7" s="6">
        <v>1386189</v>
      </c>
      <c r="I7" s="6">
        <f>_xlfn.RANK.AVG(H7,H$2:H$38,1)</f>
        <v>7</v>
      </c>
      <c r="J7" s="1">
        <v>323400</v>
      </c>
      <c r="K7" s="6">
        <f t="shared" si="2"/>
        <v>31</v>
      </c>
      <c r="L7" s="6">
        <v>954030</v>
      </c>
      <c r="M7" s="6">
        <f t="shared" ref="M7" si="10">_xlfn.RANK.AVG(L7,L$2:L$38,1)</f>
        <v>33</v>
      </c>
      <c r="N7" s="6">
        <v>73000</v>
      </c>
      <c r="O7" s="6">
        <f t="shared" ref="O7:Q7" si="11">_xlfn.RANK.AVG(N7,N$2:N$38,1)</f>
        <v>33</v>
      </c>
      <c r="P7" s="6">
        <v>45300</v>
      </c>
      <c r="Q7" s="6">
        <f t="shared" si="11"/>
        <v>32</v>
      </c>
      <c r="R7" s="6">
        <v>28600</v>
      </c>
      <c r="S7" s="6">
        <f t="shared" si="4"/>
        <v>29</v>
      </c>
    </row>
    <row r="8" spans="1:19" ht="17" x14ac:dyDescent="0.2">
      <c r="A8" s="5" t="s">
        <v>8</v>
      </c>
      <c r="B8" s="6">
        <v>185000</v>
      </c>
      <c r="C8" s="6">
        <f t="shared" si="0"/>
        <v>29</v>
      </c>
      <c r="D8" s="6">
        <v>420000</v>
      </c>
      <c r="E8" s="6">
        <f t="shared" si="1"/>
        <v>26</v>
      </c>
      <c r="F8" s="6">
        <v>170605</v>
      </c>
      <c r="G8" s="6">
        <f>_xlfn.RANK.AVG(F8,F$2:F$38,1)</f>
        <v>8</v>
      </c>
      <c r="H8" s="6">
        <v>731527</v>
      </c>
      <c r="I8" s="6">
        <f t="shared" ref="I8" si="12">_xlfn.RANK.AVG(H8,H$2:H$38,1)</f>
        <v>5</v>
      </c>
      <c r="J8" s="1">
        <v>580000</v>
      </c>
      <c r="K8" s="6">
        <f t="shared" si="2"/>
        <v>33</v>
      </c>
      <c r="L8" s="6">
        <v>875800</v>
      </c>
      <c r="M8" s="6">
        <f t="shared" ref="M8" si="13">_xlfn.RANK.AVG(L8,L$2:L$38,1)</f>
        <v>32</v>
      </c>
      <c r="N8" s="6">
        <v>18000</v>
      </c>
      <c r="O8" s="6">
        <f t="shared" ref="O8:Q8" si="14">_xlfn.RANK.AVG(N8,N$2:N$38,1)</f>
        <v>24</v>
      </c>
      <c r="P8" s="6">
        <v>8300</v>
      </c>
      <c r="Q8" s="6">
        <f t="shared" si="14"/>
        <v>23</v>
      </c>
      <c r="R8" s="6">
        <v>7600</v>
      </c>
      <c r="S8" s="6">
        <f t="shared" si="4"/>
        <v>22</v>
      </c>
    </row>
    <row r="9" spans="1:19" ht="17" x14ac:dyDescent="0.2">
      <c r="A9" s="5" t="s">
        <v>9</v>
      </c>
      <c r="B9" s="6">
        <v>240080</v>
      </c>
      <c r="C9" s="6">
        <f t="shared" si="0"/>
        <v>32</v>
      </c>
      <c r="D9" s="6">
        <v>767162</v>
      </c>
      <c r="E9" s="6">
        <f t="shared" si="1"/>
        <v>27</v>
      </c>
      <c r="F9" s="6">
        <v>28801</v>
      </c>
      <c r="G9" s="6">
        <f t="shared" ref="G9:I9" si="15">_xlfn.RANK.AVG(F9,F$2:F$38,1)</f>
        <v>2</v>
      </c>
      <c r="H9" s="6">
        <v>874667</v>
      </c>
      <c r="I9" s="6">
        <f t="shared" si="15"/>
        <v>6</v>
      </c>
      <c r="J9" s="1">
        <v>865900</v>
      </c>
      <c r="K9" s="6">
        <f t="shared" si="2"/>
        <v>34</v>
      </c>
      <c r="L9" s="6">
        <v>8710954</v>
      </c>
      <c r="M9" s="6">
        <f t="shared" ref="M9" si="16">_xlfn.RANK.AVG(L9,L$2:L$38,1)</f>
        <v>36</v>
      </c>
      <c r="N9" s="6">
        <v>22000</v>
      </c>
      <c r="O9" s="6">
        <f t="shared" ref="O9:Q9" si="17">_xlfn.RANK.AVG(N9,N$2:N$38,1)</f>
        <v>25</v>
      </c>
      <c r="P9" s="6">
        <v>5800</v>
      </c>
      <c r="Q9" s="6">
        <f t="shared" si="17"/>
        <v>21</v>
      </c>
      <c r="R9" s="6">
        <v>10900</v>
      </c>
      <c r="S9" s="6">
        <f>_xlfn.RANK.AVG(R9,R$2:R$38,1)</f>
        <v>26</v>
      </c>
    </row>
    <row r="10" spans="1:19" ht="17" x14ac:dyDescent="0.2">
      <c r="A10" s="5" t="s">
        <v>10</v>
      </c>
      <c r="B10" s="6">
        <v>31412</v>
      </c>
      <c r="C10" s="6">
        <f t="shared" si="0"/>
        <v>14</v>
      </c>
      <c r="D10" s="6">
        <v>143766</v>
      </c>
      <c r="E10" s="6">
        <f t="shared" si="1"/>
        <v>17</v>
      </c>
      <c r="F10" s="7" t="s">
        <v>2</v>
      </c>
      <c r="G10" s="6"/>
      <c r="H10" s="7" t="s">
        <v>2</v>
      </c>
      <c r="I10" s="6"/>
      <c r="J10" s="1">
        <v>26300</v>
      </c>
      <c r="K10" s="6">
        <f t="shared" si="2"/>
        <v>13</v>
      </c>
      <c r="L10" s="6">
        <v>50496</v>
      </c>
      <c r="M10" s="6">
        <f t="shared" ref="M10" si="18">_xlfn.RANK.AVG(L10,L$2:L$38,1)</f>
        <v>12</v>
      </c>
      <c r="N10" s="6">
        <v>4700</v>
      </c>
      <c r="O10" s="6">
        <f t="shared" ref="O10:Q10" si="19">_xlfn.RANK.AVG(N10,N$2:N$38,1)</f>
        <v>17</v>
      </c>
      <c r="P10" s="7">
        <v>235</v>
      </c>
      <c r="Q10" s="6">
        <f t="shared" si="19"/>
        <v>7</v>
      </c>
      <c r="R10" s="7">
        <v>931</v>
      </c>
      <c r="S10" s="6">
        <f t="shared" si="4"/>
        <v>13</v>
      </c>
    </row>
    <row r="11" spans="1:19" ht="17" x14ac:dyDescent="0.2">
      <c r="A11" s="5" t="s">
        <v>11</v>
      </c>
      <c r="B11" s="6">
        <v>22569</v>
      </c>
      <c r="C11" s="6">
        <f t="shared" si="0"/>
        <v>11</v>
      </c>
      <c r="D11" s="6">
        <v>41213</v>
      </c>
      <c r="E11" s="6">
        <f>_xlfn.RANK.AVG(D11,D$2:D$38,1)</f>
        <v>9</v>
      </c>
      <c r="F11" s="7" t="s">
        <v>2</v>
      </c>
      <c r="G11" s="6"/>
      <c r="H11" s="7" t="s">
        <v>2</v>
      </c>
      <c r="I11" s="6"/>
      <c r="J11" s="1">
        <v>20900</v>
      </c>
      <c r="K11" s="6">
        <f>_xlfn.RANK.AVG(J11,J$2:J$38,1)</f>
        <v>11</v>
      </c>
      <c r="L11" s="6">
        <v>27170</v>
      </c>
      <c r="M11" s="6">
        <f>_xlfn.RANK.AVG(L11,L$2:L$38,1)</f>
        <v>10</v>
      </c>
      <c r="N11" s="7">
        <v>810</v>
      </c>
      <c r="O11" s="6">
        <f>_xlfn.RANK.AVG(N11,N$2:N$38,1)</f>
        <v>8</v>
      </c>
      <c r="P11" s="6">
        <v>1300</v>
      </c>
      <c r="Q11" s="6">
        <f>_xlfn.RANK.AVG(P11,P$2:P$38,1)</f>
        <v>15.5</v>
      </c>
      <c r="R11" s="7">
        <v>492</v>
      </c>
      <c r="S11" s="6">
        <f>_xlfn.RANK.AVG(R11,R$2:R$38,1)</f>
        <v>9</v>
      </c>
    </row>
    <row r="12" spans="1:19" ht="17" x14ac:dyDescent="0.2">
      <c r="A12" s="5" t="s">
        <v>12</v>
      </c>
      <c r="B12" s="6">
        <v>153037</v>
      </c>
      <c r="C12" s="6">
        <f t="shared" si="0"/>
        <v>27</v>
      </c>
      <c r="D12" s="6">
        <v>381796</v>
      </c>
      <c r="E12" s="6">
        <f t="shared" si="1"/>
        <v>25</v>
      </c>
      <c r="F12" s="7" t="s">
        <v>2</v>
      </c>
      <c r="G12" s="6"/>
      <c r="H12" s="7" t="s">
        <v>2</v>
      </c>
      <c r="I12" s="6"/>
      <c r="J12" s="1">
        <v>168300</v>
      </c>
      <c r="K12" s="6">
        <f t="shared" si="2"/>
        <v>27</v>
      </c>
      <c r="L12" s="6">
        <v>408969</v>
      </c>
      <c r="M12" s="6">
        <f t="shared" ref="M12" si="20">_xlfn.RANK.AVG(L12,L$2:L$38,1)</f>
        <v>28</v>
      </c>
      <c r="N12" s="6">
        <v>25000</v>
      </c>
      <c r="O12" s="6">
        <f t="shared" ref="O12:Q12" si="21">_xlfn.RANK.AVG(N12,N$2:N$38,1)</f>
        <v>26</v>
      </c>
      <c r="P12" s="6">
        <v>3300</v>
      </c>
      <c r="Q12" s="6">
        <f t="shared" si="21"/>
        <v>18</v>
      </c>
      <c r="R12" s="6">
        <v>1100</v>
      </c>
      <c r="S12" s="6">
        <f t="shared" ref="S12:S38" si="22">_xlfn.RANK.AVG(R12,R$2:R$38,1)</f>
        <v>15</v>
      </c>
    </row>
    <row r="13" spans="1:19" ht="17" x14ac:dyDescent="0.2">
      <c r="A13" s="5" t="s">
        <v>13</v>
      </c>
      <c r="B13" s="6">
        <v>78000</v>
      </c>
      <c r="C13" s="6">
        <f t="shared" si="0"/>
        <v>22</v>
      </c>
      <c r="D13" s="7" t="s">
        <v>2</v>
      </c>
      <c r="E13" s="6"/>
      <c r="F13" s="6">
        <v>14498</v>
      </c>
      <c r="G13" s="6">
        <f t="shared" ref="G13:I13" si="23">_xlfn.RANK.AVG(F13,F$2:F$38,1)</f>
        <v>1</v>
      </c>
      <c r="H13" s="6">
        <v>1575555</v>
      </c>
      <c r="I13" s="6">
        <f t="shared" si="23"/>
        <v>9</v>
      </c>
      <c r="J13" s="1">
        <v>10200</v>
      </c>
      <c r="K13" s="6">
        <f t="shared" si="2"/>
        <v>9.5</v>
      </c>
      <c r="L13" s="6">
        <v>81090</v>
      </c>
      <c r="M13" s="6">
        <f t="shared" ref="M13" si="24">_xlfn.RANK.AVG(L13,L$2:L$38,1)</f>
        <v>17</v>
      </c>
      <c r="N13" s="6">
        <v>1100</v>
      </c>
      <c r="O13" s="6">
        <f t="shared" ref="O13:Q13" si="25">_xlfn.RANK.AVG(N13,N$2:N$38,1)</f>
        <v>9</v>
      </c>
      <c r="P13" s="6">
        <v>1300</v>
      </c>
      <c r="Q13" s="6">
        <f t="shared" si="25"/>
        <v>15.5</v>
      </c>
      <c r="R13" s="7">
        <v>234</v>
      </c>
      <c r="S13" s="6">
        <f t="shared" si="22"/>
        <v>8</v>
      </c>
    </row>
    <row r="14" spans="1:19" ht="17" x14ac:dyDescent="0.2">
      <c r="A14" s="5" t="s">
        <v>14</v>
      </c>
      <c r="B14" s="6">
        <v>202000</v>
      </c>
      <c r="C14" s="6">
        <f t="shared" si="0"/>
        <v>30</v>
      </c>
      <c r="D14" s="6">
        <v>320000</v>
      </c>
      <c r="E14" s="6">
        <f t="shared" si="1"/>
        <v>23</v>
      </c>
      <c r="F14" s="7" t="s">
        <v>2</v>
      </c>
      <c r="G14" s="6"/>
      <c r="H14" s="7" t="s">
        <v>2</v>
      </c>
      <c r="I14" s="6"/>
      <c r="J14" s="1">
        <v>238800</v>
      </c>
      <c r="K14" s="6">
        <f t="shared" si="2"/>
        <v>29</v>
      </c>
      <c r="L14" s="6">
        <v>327156</v>
      </c>
      <c r="M14" s="6">
        <f t="shared" ref="M14" si="26">_xlfn.RANK.AVG(L14,L$2:L$38,1)</f>
        <v>27</v>
      </c>
      <c r="N14" s="6">
        <v>98000</v>
      </c>
      <c r="O14" s="6">
        <f t="shared" ref="O14:Q14" si="27">_xlfn.RANK.AVG(N14,N$2:N$38,1)</f>
        <v>34</v>
      </c>
      <c r="P14" s="6">
        <v>13000</v>
      </c>
      <c r="Q14" s="6">
        <f t="shared" si="27"/>
        <v>25</v>
      </c>
      <c r="R14" s="6">
        <v>8200</v>
      </c>
      <c r="S14" s="6">
        <f t="shared" si="22"/>
        <v>24</v>
      </c>
    </row>
    <row r="15" spans="1:19" ht="17" x14ac:dyDescent="0.2">
      <c r="A15" s="5" t="s">
        <v>15</v>
      </c>
      <c r="B15" s="6">
        <v>24417</v>
      </c>
      <c r="C15" s="6">
        <f t="shared" si="0"/>
        <v>13</v>
      </c>
      <c r="D15" s="6">
        <v>51931</v>
      </c>
      <c r="E15" s="6">
        <f t="shared" si="1"/>
        <v>11</v>
      </c>
      <c r="F15" s="7" t="s">
        <v>2</v>
      </c>
      <c r="G15" s="6"/>
      <c r="H15" s="7" t="s">
        <v>2</v>
      </c>
      <c r="I15" s="6"/>
      <c r="J15" s="1">
        <v>26100</v>
      </c>
      <c r="K15" s="6">
        <f t="shared" si="2"/>
        <v>12</v>
      </c>
      <c r="L15" s="6">
        <v>55332</v>
      </c>
      <c r="M15" s="6">
        <f t="shared" ref="M15" si="28">_xlfn.RANK.AVG(L15,L$2:L$38,1)</f>
        <v>14</v>
      </c>
      <c r="N15" s="6">
        <v>1600</v>
      </c>
      <c r="O15" s="6">
        <f t="shared" ref="O15:Q15" si="29">_xlfn.RANK.AVG(N15,N$2:N$38,1)</f>
        <v>10</v>
      </c>
      <c r="P15" s="7">
        <v>375</v>
      </c>
      <c r="Q15" s="6">
        <f t="shared" si="29"/>
        <v>9</v>
      </c>
      <c r="R15" s="6">
        <v>2100</v>
      </c>
      <c r="S15" s="6">
        <f t="shared" si="22"/>
        <v>17</v>
      </c>
    </row>
    <row r="16" spans="1:19" ht="17" x14ac:dyDescent="0.2">
      <c r="A16" s="5" t="s">
        <v>16</v>
      </c>
      <c r="B16" s="6">
        <v>60000</v>
      </c>
      <c r="C16" s="6">
        <f t="shared" si="0"/>
        <v>20</v>
      </c>
      <c r="D16" s="7" t="s">
        <v>2</v>
      </c>
      <c r="E16" s="6"/>
      <c r="F16" s="7" t="s">
        <v>2</v>
      </c>
      <c r="G16" s="6"/>
      <c r="H16" s="7" t="s">
        <v>2</v>
      </c>
      <c r="I16" s="6"/>
      <c r="J16" s="1">
        <v>51000</v>
      </c>
      <c r="K16" s="6">
        <f t="shared" si="2"/>
        <v>18</v>
      </c>
      <c r="L16" s="6">
        <v>69360</v>
      </c>
      <c r="M16" s="6">
        <f t="shared" ref="M16" si="30">_xlfn.RANK.AVG(L16,L$2:L$38,1)</f>
        <v>15</v>
      </c>
      <c r="N16" s="6">
        <v>7900</v>
      </c>
      <c r="O16" s="6">
        <f t="shared" ref="O16:Q16" si="31">_xlfn.RANK.AVG(N16,N$2:N$38,1)</f>
        <v>20</v>
      </c>
      <c r="P16" s="6">
        <v>7600</v>
      </c>
      <c r="Q16" s="6">
        <f t="shared" si="31"/>
        <v>22</v>
      </c>
      <c r="R16" s="6">
        <v>35400</v>
      </c>
      <c r="S16" s="6">
        <f t="shared" si="22"/>
        <v>31</v>
      </c>
    </row>
    <row r="17" spans="1:19" ht="17" x14ac:dyDescent="0.2">
      <c r="A17" s="5" t="s">
        <v>17</v>
      </c>
      <c r="B17" s="6">
        <v>35000</v>
      </c>
      <c r="C17" s="6">
        <f t="shared" si="0"/>
        <v>15</v>
      </c>
      <c r="D17" s="6">
        <v>52000</v>
      </c>
      <c r="E17" s="6">
        <f t="shared" si="1"/>
        <v>12</v>
      </c>
      <c r="F17" s="7" t="s">
        <v>2</v>
      </c>
      <c r="G17" s="6"/>
      <c r="H17" s="7" t="s">
        <v>2</v>
      </c>
      <c r="I17" s="6"/>
      <c r="J17" s="1">
        <v>42000</v>
      </c>
      <c r="K17" s="6">
        <f t="shared" si="2"/>
        <v>16</v>
      </c>
      <c r="L17" s="6">
        <v>54180</v>
      </c>
      <c r="M17" s="6">
        <f t="shared" ref="M17" si="32">_xlfn.RANK.AVG(L17,L$2:L$38,1)</f>
        <v>13</v>
      </c>
      <c r="N17" s="6">
        <v>4500</v>
      </c>
      <c r="O17" s="6">
        <f t="shared" ref="O17:Q17" si="33">_xlfn.RANK.AVG(N17,N$2:N$38,1)</f>
        <v>16</v>
      </c>
      <c r="P17" s="6">
        <v>4100</v>
      </c>
      <c r="Q17" s="6">
        <f t="shared" si="33"/>
        <v>19</v>
      </c>
      <c r="R17" s="6">
        <v>3800</v>
      </c>
      <c r="S17" s="6">
        <f t="shared" si="22"/>
        <v>19</v>
      </c>
    </row>
    <row r="18" spans="1:19" ht="17" x14ac:dyDescent="0.2">
      <c r="A18" s="5" t="s">
        <v>18</v>
      </c>
      <c r="B18" s="6">
        <v>1000000</v>
      </c>
      <c r="C18" s="6">
        <f t="shared" si="0"/>
        <v>36</v>
      </c>
      <c r="D18" s="6">
        <v>5000000</v>
      </c>
      <c r="E18" s="6">
        <f t="shared" si="1"/>
        <v>31</v>
      </c>
      <c r="F18" s="6">
        <v>1467994</v>
      </c>
      <c r="G18" s="6">
        <f t="shared" ref="G18:I18" si="34">_xlfn.RANK.AVG(F18,F$2:F$38,1)</f>
        <v>10</v>
      </c>
      <c r="H18" s="6">
        <v>12472264</v>
      </c>
      <c r="I18" s="6">
        <f t="shared" si="34"/>
        <v>10</v>
      </c>
      <c r="J18" s="1">
        <v>7000000</v>
      </c>
      <c r="K18" s="6">
        <f t="shared" si="2"/>
        <v>37</v>
      </c>
      <c r="L18" s="6">
        <v>12040000</v>
      </c>
      <c r="M18" s="6">
        <f t="shared" ref="M18" si="35">_xlfn.RANK.AVG(L18,L$2:L$38,1)</f>
        <v>37</v>
      </c>
      <c r="N18" s="6">
        <v>531000</v>
      </c>
      <c r="O18" s="6">
        <f t="shared" ref="O18:Q18" si="36">_xlfn.RANK.AVG(N18,N$2:N$38,1)</f>
        <v>36</v>
      </c>
      <c r="P18" s="6">
        <v>465000</v>
      </c>
      <c r="Q18" s="6">
        <f t="shared" si="36"/>
        <v>37</v>
      </c>
      <c r="R18" s="6">
        <v>1000000</v>
      </c>
      <c r="S18" s="6">
        <f t="shared" si="22"/>
        <v>36</v>
      </c>
    </row>
    <row r="19" spans="1:19" ht="17" x14ac:dyDescent="0.2">
      <c r="A19" s="5" t="s">
        <v>19</v>
      </c>
      <c r="B19" s="6">
        <v>350000</v>
      </c>
      <c r="C19" s="6">
        <f t="shared" si="0"/>
        <v>34</v>
      </c>
      <c r="D19" s="7" t="s">
        <v>2</v>
      </c>
      <c r="E19" s="6"/>
      <c r="F19" s="7" t="s">
        <v>2</v>
      </c>
      <c r="G19" s="6"/>
      <c r="H19" s="7" t="s">
        <v>2</v>
      </c>
      <c r="I19" s="6"/>
      <c r="J19" s="1">
        <v>56200</v>
      </c>
      <c r="K19" s="6">
        <f t="shared" si="2"/>
        <v>19</v>
      </c>
      <c r="L19" s="6">
        <v>91044</v>
      </c>
      <c r="M19" s="6">
        <f t="shared" ref="M19" si="37">_xlfn.RANK.AVG(L19,L$2:L$38,1)</f>
        <v>18</v>
      </c>
      <c r="N19" s="6">
        <v>15000</v>
      </c>
      <c r="O19" s="6">
        <f t="shared" ref="O19:Q19" si="38">_xlfn.RANK.AVG(N19,N$2:N$38,1)</f>
        <v>23</v>
      </c>
      <c r="P19" s="6">
        <v>22000</v>
      </c>
      <c r="Q19" s="6">
        <f t="shared" si="38"/>
        <v>29</v>
      </c>
      <c r="R19" s="6">
        <v>17200</v>
      </c>
      <c r="S19" s="6">
        <f t="shared" si="22"/>
        <v>28</v>
      </c>
    </row>
    <row r="20" spans="1:19" ht="17" x14ac:dyDescent="0.2">
      <c r="A20" s="5" t="s">
        <v>20</v>
      </c>
      <c r="B20" s="6">
        <v>20485</v>
      </c>
      <c r="C20" s="6">
        <f t="shared" si="0"/>
        <v>10</v>
      </c>
      <c r="D20" s="6">
        <v>28587</v>
      </c>
      <c r="E20" s="6">
        <f t="shared" si="1"/>
        <v>6</v>
      </c>
      <c r="F20" s="7" t="s">
        <v>2</v>
      </c>
      <c r="G20" s="6"/>
      <c r="H20" s="7" t="s">
        <v>2</v>
      </c>
      <c r="I20" s="6"/>
      <c r="J20" s="1">
        <v>34800</v>
      </c>
      <c r="K20" s="6">
        <f t="shared" si="2"/>
        <v>15</v>
      </c>
      <c r="L20" s="6">
        <v>42456</v>
      </c>
      <c r="M20" s="6">
        <f t="shared" ref="M20" si="39">_xlfn.RANK.AVG(L20,L$2:L$38,1)</f>
        <v>11</v>
      </c>
      <c r="N20" s="6">
        <v>1900</v>
      </c>
      <c r="O20" s="6">
        <f t="shared" ref="O20:Q20" si="40">_xlfn.RANK.AVG(N20,N$2:N$38,1)</f>
        <v>11</v>
      </c>
      <c r="P20" s="6">
        <v>1400</v>
      </c>
      <c r="Q20" s="6">
        <f t="shared" si="40"/>
        <v>17</v>
      </c>
      <c r="R20" s="6">
        <v>1300</v>
      </c>
      <c r="S20" s="6">
        <f t="shared" si="22"/>
        <v>16</v>
      </c>
    </row>
    <row r="21" spans="1:19" ht="17" x14ac:dyDescent="0.2">
      <c r="A21" s="5" t="s">
        <v>21</v>
      </c>
      <c r="B21" s="6">
        <v>271059</v>
      </c>
      <c r="C21" s="6">
        <f t="shared" si="0"/>
        <v>33</v>
      </c>
      <c r="D21" s="7" t="s">
        <v>2</v>
      </c>
      <c r="E21" s="6"/>
      <c r="F21" s="6">
        <v>269944</v>
      </c>
      <c r="G21" s="6">
        <f t="shared" ref="G21:I21" si="41">_xlfn.RANK.AVG(F21,F$2:F$38,1)</f>
        <v>9</v>
      </c>
      <c r="H21" s="6">
        <v>1485031</v>
      </c>
      <c r="I21" s="6">
        <f t="shared" si="41"/>
        <v>8</v>
      </c>
      <c r="J21" s="1">
        <v>270800</v>
      </c>
      <c r="K21" s="6">
        <f t="shared" si="2"/>
        <v>30</v>
      </c>
      <c r="L21" s="6">
        <v>441404</v>
      </c>
      <c r="M21" s="6">
        <f t="shared" ref="M21" si="42">_xlfn.RANK.AVG(L21,L$2:L$38,1)</f>
        <v>30</v>
      </c>
      <c r="N21" s="6">
        <v>64000</v>
      </c>
      <c r="O21" s="6">
        <f t="shared" ref="O21:Q21" si="43">_xlfn.RANK.AVG(N21,N$2:N$38,1)</f>
        <v>32</v>
      </c>
      <c r="P21" s="6">
        <v>94600</v>
      </c>
      <c r="Q21" s="6">
        <f t="shared" si="43"/>
        <v>35</v>
      </c>
      <c r="R21" s="6">
        <v>153500</v>
      </c>
      <c r="S21" s="6">
        <f t="shared" si="22"/>
        <v>34</v>
      </c>
    </row>
    <row r="22" spans="1:19" ht="17" x14ac:dyDescent="0.2">
      <c r="A22" s="5" t="s">
        <v>22</v>
      </c>
      <c r="B22" s="6">
        <v>101000</v>
      </c>
      <c r="C22" s="6">
        <f t="shared" si="0"/>
        <v>23</v>
      </c>
      <c r="D22" s="6">
        <v>206000</v>
      </c>
      <c r="E22" s="6">
        <f t="shared" si="1"/>
        <v>18</v>
      </c>
      <c r="F22" s="6">
        <v>128769</v>
      </c>
      <c r="G22" s="6">
        <f t="shared" ref="G22:I22" si="44">_xlfn.RANK.AVG(F22,F$2:F$38,1)</f>
        <v>6</v>
      </c>
      <c r="H22" s="6">
        <v>463358</v>
      </c>
      <c r="I22" s="6">
        <f t="shared" si="44"/>
        <v>4</v>
      </c>
      <c r="J22" s="1">
        <v>159700</v>
      </c>
      <c r="K22" s="6">
        <f t="shared" si="2"/>
        <v>26</v>
      </c>
      <c r="L22" s="6">
        <v>221983</v>
      </c>
      <c r="M22" s="6">
        <f t="shared" ref="M22" si="45">_xlfn.RANK.AVG(L22,L$2:L$38,1)</f>
        <v>25</v>
      </c>
      <c r="N22" s="6">
        <v>35000</v>
      </c>
      <c r="O22" s="6">
        <f t="shared" ref="O22:Q22" si="46">_xlfn.RANK.AVG(N22,N$2:N$38,1)</f>
        <v>29</v>
      </c>
      <c r="P22" s="6">
        <v>38000</v>
      </c>
      <c r="Q22" s="6">
        <f t="shared" si="46"/>
        <v>31</v>
      </c>
      <c r="R22" s="6">
        <v>14500</v>
      </c>
      <c r="S22" s="6">
        <f t="shared" si="22"/>
        <v>27</v>
      </c>
    </row>
    <row r="23" spans="1:19" ht="17" x14ac:dyDescent="0.2">
      <c r="A23" s="5" t="s">
        <v>23</v>
      </c>
      <c r="B23" s="6">
        <v>800000</v>
      </c>
      <c r="C23" s="6">
        <f t="shared" si="0"/>
        <v>35</v>
      </c>
      <c r="D23" s="6">
        <v>2100000</v>
      </c>
      <c r="E23" s="6">
        <f t="shared" si="1"/>
        <v>29</v>
      </c>
      <c r="F23" s="7" t="s">
        <v>2</v>
      </c>
      <c r="G23" s="6"/>
      <c r="H23" s="7" t="s">
        <v>2</v>
      </c>
      <c r="I23" s="6"/>
      <c r="J23" s="1">
        <v>1600000</v>
      </c>
      <c r="K23" s="6">
        <f t="shared" si="2"/>
        <v>35</v>
      </c>
      <c r="L23" s="6">
        <v>3024000</v>
      </c>
      <c r="M23" s="6">
        <f t="shared" ref="M23" si="47">_xlfn.RANK.AVG(L23,L$2:L$38,1)</f>
        <v>35</v>
      </c>
      <c r="N23" s="6">
        <v>485000</v>
      </c>
      <c r="O23" s="6">
        <f t="shared" ref="O23:Q23" si="48">_xlfn.RANK.AVG(N23,N$2:N$38,1)</f>
        <v>35</v>
      </c>
      <c r="P23" s="6">
        <v>20500</v>
      </c>
      <c r="Q23" s="6">
        <f t="shared" si="48"/>
        <v>27</v>
      </c>
      <c r="R23" s="6">
        <v>1000000</v>
      </c>
      <c r="S23" s="6">
        <f t="shared" si="22"/>
        <v>36</v>
      </c>
    </row>
    <row r="24" spans="1:19" ht="17" x14ac:dyDescent="0.2">
      <c r="A24" s="5" t="s">
        <v>24</v>
      </c>
      <c r="B24" s="6">
        <v>60000</v>
      </c>
      <c r="C24" s="6">
        <f t="shared" si="0"/>
        <v>20</v>
      </c>
      <c r="D24" s="6">
        <v>8000000</v>
      </c>
      <c r="E24" s="6">
        <f t="shared" si="1"/>
        <v>32</v>
      </c>
      <c r="F24" s="7" t="s">
        <v>2</v>
      </c>
      <c r="G24" s="6"/>
      <c r="H24" s="7" t="s">
        <v>2</v>
      </c>
      <c r="I24" s="6"/>
      <c r="J24" s="1">
        <v>125600</v>
      </c>
      <c r="K24" s="6">
        <f t="shared" si="2"/>
        <v>25</v>
      </c>
      <c r="L24" s="6">
        <v>430808</v>
      </c>
      <c r="M24" s="6">
        <f t="shared" ref="M24" si="49">_xlfn.RANK.AVG(L24,L$2:L$38,1)</f>
        <v>29</v>
      </c>
      <c r="N24" s="6">
        <v>27000</v>
      </c>
      <c r="O24" s="6">
        <f t="shared" ref="O24:Q24" si="50">_xlfn.RANK.AVG(N24,N$2:N$38,1)</f>
        <v>27</v>
      </c>
      <c r="P24" s="6">
        <v>21000</v>
      </c>
      <c r="Q24" s="6">
        <f t="shared" si="50"/>
        <v>28</v>
      </c>
      <c r="R24" s="6">
        <v>8100</v>
      </c>
      <c r="S24" s="6">
        <f t="shared" si="22"/>
        <v>23</v>
      </c>
    </row>
    <row r="25" spans="1:19" ht="17" x14ac:dyDescent="0.2">
      <c r="A25" s="5" t="s">
        <v>25</v>
      </c>
      <c r="B25" s="6">
        <v>180000</v>
      </c>
      <c r="C25" s="6">
        <f t="shared" si="0"/>
        <v>28</v>
      </c>
      <c r="D25" s="6">
        <v>290000</v>
      </c>
      <c r="E25" s="6">
        <f t="shared" si="1"/>
        <v>21</v>
      </c>
      <c r="F25" s="6">
        <v>56135</v>
      </c>
      <c r="G25" s="6">
        <f t="shared" ref="G25:I25" si="51">_xlfn.RANK.AVG(F25,F$2:F$38,1)</f>
        <v>3</v>
      </c>
      <c r="H25" s="6">
        <v>157389</v>
      </c>
      <c r="I25" s="6">
        <f t="shared" si="51"/>
        <v>1</v>
      </c>
      <c r="J25" s="1">
        <v>169700</v>
      </c>
      <c r="K25" s="6">
        <f t="shared" si="2"/>
        <v>28</v>
      </c>
      <c r="L25" s="6">
        <v>225701</v>
      </c>
      <c r="M25" s="6">
        <f t="shared" ref="M25" si="52">_xlfn.RANK.AVG(L25,L$2:L$38,1)</f>
        <v>26</v>
      </c>
      <c r="N25" s="6">
        <v>58000</v>
      </c>
      <c r="O25" s="6">
        <f t="shared" ref="O25:Q25" si="53">_xlfn.RANK.AVG(N25,N$2:N$38,1)</f>
        <v>30</v>
      </c>
      <c r="P25" s="6">
        <v>80200</v>
      </c>
      <c r="Q25" s="6">
        <f t="shared" si="53"/>
        <v>34</v>
      </c>
      <c r="R25" s="6">
        <v>44100</v>
      </c>
      <c r="S25" s="6">
        <f t="shared" si="22"/>
        <v>32</v>
      </c>
    </row>
    <row r="26" spans="1:19" ht="17" x14ac:dyDescent="0.2">
      <c r="A26" s="5" t="s">
        <v>26</v>
      </c>
      <c r="B26" s="6">
        <v>15000</v>
      </c>
      <c r="C26" s="6">
        <f t="shared" si="0"/>
        <v>9</v>
      </c>
      <c r="D26" s="6">
        <v>31921</v>
      </c>
      <c r="E26" s="6">
        <f t="shared" si="1"/>
        <v>7</v>
      </c>
      <c r="F26" s="7" t="s">
        <v>2</v>
      </c>
      <c r="G26" s="6"/>
      <c r="H26" s="7" t="s">
        <v>2</v>
      </c>
      <c r="I26" s="6"/>
      <c r="J26" s="2">
        <v>4000</v>
      </c>
      <c r="K26" s="6">
        <f t="shared" si="2"/>
        <v>3.5</v>
      </c>
      <c r="L26" s="2">
        <v>4000</v>
      </c>
      <c r="M26" s="6">
        <f t="shared" ref="M26" si="54">_xlfn.RANK.AVG(L26,L$2:L$38,1)</f>
        <v>3.5</v>
      </c>
      <c r="N26" s="7">
        <v>290</v>
      </c>
      <c r="O26" s="6">
        <f t="shared" ref="O26:Q26" si="55">_xlfn.RANK.AVG(N26,N$2:N$38,1)</f>
        <v>5</v>
      </c>
      <c r="P26" s="7">
        <v>13</v>
      </c>
      <c r="Q26" s="6">
        <f t="shared" si="55"/>
        <v>4</v>
      </c>
      <c r="R26" s="7">
        <v>66</v>
      </c>
      <c r="S26" s="6">
        <f t="shared" si="22"/>
        <v>5</v>
      </c>
    </row>
    <row r="27" spans="1:19" ht="17" x14ac:dyDescent="0.2">
      <c r="A27" s="5" t="s">
        <v>27</v>
      </c>
      <c r="B27" s="6">
        <v>14000</v>
      </c>
      <c r="C27" s="6">
        <f t="shared" si="0"/>
        <v>7</v>
      </c>
      <c r="D27" s="6">
        <v>55000</v>
      </c>
      <c r="E27" s="6">
        <f t="shared" si="1"/>
        <v>13</v>
      </c>
      <c r="F27" s="7" t="s">
        <v>2</v>
      </c>
      <c r="G27" s="6"/>
      <c r="H27" s="7" t="s">
        <v>2</v>
      </c>
      <c r="I27" s="6"/>
      <c r="J27" s="1">
        <v>31100</v>
      </c>
      <c r="K27" s="6">
        <f t="shared" si="2"/>
        <v>14</v>
      </c>
      <c r="L27" s="6">
        <v>125644</v>
      </c>
      <c r="M27" s="6">
        <f t="shared" ref="M27" si="56">_xlfn.RANK.AVG(L27,L$2:L$38,1)</f>
        <v>20</v>
      </c>
      <c r="N27" s="6">
        <v>3100</v>
      </c>
      <c r="O27" s="6">
        <f t="shared" ref="O27:Q27" si="57">_xlfn.RANK.AVG(N27,N$2:N$38,1)</f>
        <v>13</v>
      </c>
      <c r="P27" s="6">
        <v>1200</v>
      </c>
      <c r="Q27" s="6">
        <f t="shared" si="57"/>
        <v>14</v>
      </c>
      <c r="R27" s="6">
        <v>7300</v>
      </c>
      <c r="S27" s="6">
        <f t="shared" si="22"/>
        <v>21</v>
      </c>
    </row>
    <row r="28" spans="1:19" ht="17" x14ac:dyDescent="0.2">
      <c r="A28" s="5" t="s">
        <v>28</v>
      </c>
      <c r="B28" s="6">
        <v>55000</v>
      </c>
      <c r="C28" s="6">
        <f t="shared" si="0"/>
        <v>17</v>
      </c>
      <c r="D28" s="6">
        <v>250000</v>
      </c>
      <c r="E28" s="6">
        <f t="shared" si="1"/>
        <v>19.5</v>
      </c>
      <c r="F28" s="7" t="s">
        <v>2</v>
      </c>
      <c r="G28" s="6"/>
      <c r="H28" s="7" t="s">
        <v>2</v>
      </c>
      <c r="I28" s="6"/>
      <c r="J28" s="1">
        <v>80700</v>
      </c>
      <c r="K28" s="6">
        <f t="shared" si="2"/>
        <v>21</v>
      </c>
      <c r="L28" s="6">
        <v>155751</v>
      </c>
      <c r="M28" s="6">
        <f t="shared" ref="M28" si="58">_xlfn.RANK.AVG(L28,L$2:L$38,1)</f>
        <v>21</v>
      </c>
      <c r="N28" s="6">
        <v>8400</v>
      </c>
      <c r="O28" s="6">
        <f t="shared" ref="O28:Q28" si="59">_xlfn.RANK.AVG(N28,N$2:N$38,1)</f>
        <v>21</v>
      </c>
      <c r="P28" s="7">
        <v>693</v>
      </c>
      <c r="Q28" s="6">
        <f t="shared" si="59"/>
        <v>12</v>
      </c>
      <c r="R28" s="7">
        <v>698</v>
      </c>
      <c r="S28" s="6">
        <f t="shared" si="22"/>
        <v>11.5</v>
      </c>
    </row>
    <row r="29" spans="1:19" ht="17" x14ac:dyDescent="0.2">
      <c r="A29" s="5" t="s">
        <v>29</v>
      </c>
      <c r="B29" s="6">
        <v>1057</v>
      </c>
      <c r="C29" s="6">
        <f t="shared" si="0"/>
        <v>1</v>
      </c>
      <c r="D29" s="6">
        <v>5184</v>
      </c>
      <c r="E29" s="6">
        <f t="shared" si="1"/>
        <v>2</v>
      </c>
      <c r="F29" s="7" t="s">
        <v>2</v>
      </c>
      <c r="G29" s="6"/>
      <c r="H29" s="7" t="s">
        <v>2</v>
      </c>
      <c r="I29" s="6"/>
      <c r="J29" s="2">
        <v>4000</v>
      </c>
      <c r="K29" s="6">
        <f t="shared" si="2"/>
        <v>3.5</v>
      </c>
      <c r="L29" s="2">
        <v>4000</v>
      </c>
      <c r="M29" s="6">
        <f t="shared" ref="M29" si="60">_xlfn.RANK.AVG(L29,L$2:L$38,1)</f>
        <v>3.5</v>
      </c>
      <c r="N29" s="7">
        <v>260</v>
      </c>
      <c r="O29" s="6">
        <f t="shared" ref="O29:Q29" si="61">_xlfn.RANK.AVG(N29,N$2:N$38,1)</f>
        <v>4</v>
      </c>
      <c r="P29" s="7">
        <v>270</v>
      </c>
      <c r="Q29" s="6">
        <f t="shared" si="61"/>
        <v>8</v>
      </c>
      <c r="R29" s="7">
        <v>86</v>
      </c>
      <c r="S29" s="6">
        <f t="shared" si="22"/>
        <v>6</v>
      </c>
    </row>
    <row r="30" spans="1:19" ht="17" x14ac:dyDescent="0.2">
      <c r="A30" s="5" t="s">
        <v>30</v>
      </c>
      <c r="B30" s="6">
        <v>10313</v>
      </c>
      <c r="C30" s="6">
        <f t="shared" si="0"/>
        <v>6</v>
      </c>
      <c r="D30" s="6">
        <v>19777</v>
      </c>
      <c r="E30" s="6">
        <f t="shared" si="1"/>
        <v>5</v>
      </c>
      <c r="F30" s="7" t="s">
        <v>2</v>
      </c>
      <c r="G30" s="6"/>
      <c r="H30" s="7" t="s">
        <v>2</v>
      </c>
      <c r="I30" s="6"/>
      <c r="J30" s="1">
        <v>5000</v>
      </c>
      <c r="K30" s="6">
        <f t="shared" si="2"/>
        <v>7</v>
      </c>
      <c r="L30" s="6">
        <v>7650</v>
      </c>
      <c r="M30" s="6">
        <f t="shared" ref="M30" si="62">_xlfn.RANK.AVG(L30,L$2:L$38,1)</f>
        <v>7</v>
      </c>
      <c r="N30" s="6">
        <v>3700</v>
      </c>
      <c r="O30" s="6">
        <f t="shared" ref="O30:Q30" si="63">_xlfn.RANK.AVG(N30,N$2:N$38,1)</f>
        <v>14</v>
      </c>
      <c r="P30" s="7">
        <v>154</v>
      </c>
      <c r="Q30" s="6">
        <f t="shared" si="63"/>
        <v>6</v>
      </c>
      <c r="R30" s="6">
        <v>1000</v>
      </c>
      <c r="S30" s="6">
        <f t="shared" si="22"/>
        <v>14</v>
      </c>
    </row>
    <row r="31" spans="1:19" ht="17" x14ac:dyDescent="0.2">
      <c r="A31" s="5" t="s">
        <v>31</v>
      </c>
      <c r="B31" s="6">
        <v>1225</v>
      </c>
      <c r="C31" s="6">
        <f t="shared" si="0"/>
        <v>2</v>
      </c>
      <c r="D31" s="6">
        <v>2379</v>
      </c>
      <c r="E31" s="6">
        <f t="shared" si="1"/>
        <v>1</v>
      </c>
      <c r="F31" s="7" t="s">
        <v>2</v>
      </c>
      <c r="G31" s="6"/>
      <c r="H31" s="7" t="s">
        <v>2</v>
      </c>
      <c r="I31" s="6"/>
      <c r="J31" s="2">
        <v>4000</v>
      </c>
      <c r="K31" s="6">
        <f t="shared" si="2"/>
        <v>3.5</v>
      </c>
      <c r="L31" s="2">
        <v>4000</v>
      </c>
      <c r="M31" s="6">
        <f t="shared" ref="M31" si="64">_xlfn.RANK.AVG(L31,L$2:L$38,1)</f>
        <v>3.5</v>
      </c>
      <c r="N31" s="7">
        <v>103</v>
      </c>
      <c r="O31" s="6">
        <f t="shared" ref="O31:Q31" si="65">_xlfn.RANK.AVG(N31,N$2:N$38,1)</f>
        <v>3</v>
      </c>
      <c r="P31" s="7">
        <v>7</v>
      </c>
      <c r="Q31" s="6">
        <f t="shared" si="65"/>
        <v>3</v>
      </c>
      <c r="R31" s="7">
        <v>5</v>
      </c>
      <c r="S31" s="6">
        <f t="shared" si="22"/>
        <v>3</v>
      </c>
    </row>
    <row r="32" spans="1:19" ht="17" x14ac:dyDescent="0.2">
      <c r="A32" s="5" t="s">
        <v>32</v>
      </c>
      <c r="B32" s="6">
        <v>60000</v>
      </c>
      <c r="C32" s="6">
        <f t="shared" si="0"/>
        <v>20</v>
      </c>
      <c r="D32" s="6">
        <v>120000</v>
      </c>
      <c r="E32" s="6">
        <f t="shared" si="1"/>
        <v>15</v>
      </c>
      <c r="F32" s="7" t="s">
        <v>2</v>
      </c>
      <c r="G32" s="6"/>
      <c r="H32" s="7" t="s">
        <v>2</v>
      </c>
      <c r="I32" s="6"/>
      <c r="J32" s="1">
        <v>107700</v>
      </c>
      <c r="K32" s="6">
        <f t="shared" si="2"/>
        <v>24</v>
      </c>
      <c r="L32" s="6">
        <v>183090</v>
      </c>
      <c r="M32" s="6">
        <f t="shared" ref="M32" si="66">_xlfn.RANK.AVG(L32,L$2:L$38,1)</f>
        <v>24</v>
      </c>
      <c r="N32" s="6">
        <v>34000</v>
      </c>
      <c r="O32" s="6">
        <f t="shared" ref="O32:Q32" si="67">_xlfn.RANK.AVG(N32,N$2:N$38,1)</f>
        <v>28</v>
      </c>
      <c r="P32" s="6">
        <v>75300</v>
      </c>
      <c r="Q32" s="6">
        <f t="shared" si="67"/>
        <v>33</v>
      </c>
      <c r="R32" s="6">
        <v>32700</v>
      </c>
      <c r="S32" s="6">
        <f t="shared" si="22"/>
        <v>30</v>
      </c>
    </row>
    <row r="33" spans="1:19" ht="17" x14ac:dyDescent="0.2">
      <c r="A33" s="5" t="s">
        <v>33</v>
      </c>
      <c r="B33" s="6">
        <v>6790</v>
      </c>
      <c r="C33" s="6">
        <f t="shared" si="0"/>
        <v>5</v>
      </c>
      <c r="D33" s="6">
        <v>15400</v>
      </c>
      <c r="E33" s="6">
        <f t="shared" si="1"/>
        <v>4</v>
      </c>
      <c r="F33" s="7" t="s">
        <v>2</v>
      </c>
      <c r="G33" s="6"/>
      <c r="H33" s="7" t="s">
        <v>2</v>
      </c>
      <c r="I33" s="6"/>
      <c r="J33" s="2">
        <v>4000</v>
      </c>
      <c r="K33" s="6">
        <f t="shared" si="2"/>
        <v>3.5</v>
      </c>
      <c r="L33" s="2">
        <v>4000</v>
      </c>
      <c r="M33" s="6">
        <f t="shared" ref="M33" si="68">_xlfn.RANK.AVG(L33,L$2:L$38,1)</f>
        <v>3.5</v>
      </c>
      <c r="N33" s="7">
        <v>20</v>
      </c>
      <c r="O33" s="6">
        <f t="shared" ref="O33:Q33" si="69">_xlfn.RANK.AVG(N33,N$2:N$38,1)</f>
        <v>1</v>
      </c>
      <c r="P33" s="7">
        <v>0</v>
      </c>
      <c r="Q33" s="6">
        <f t="shared" si="69"/>
        <v>1</v>
      </c>
      <c r="R33" s="7">
        <v>0</v>
      </c>
      <c r="S33" s="6">
        <f t="shared" si="22"/>
        <v>1</v>
      </c>
    </row>
    <row r="34" spans="1:19" ht="17" x14ac:dyDescent="0.2">
      <c r="A34" s="5" t="s">
        <v>34</v>
      </c>
      <c r="B34" s="6">
        <v>202310</v>
      </c>
      <c r="C34" s="6">
        <f t="shared" si="0"/>
        <v>31</v>
      </c>
      <c r="D34" s="6">
        <v>303833</v>
      </c>
      <c r="E34" s="6">
        <f t="shared" si="1"/>
        <v>22</v>
      </c>
      <c r="F34" s="6">
        <v>71191</v>
      </c>
      <c r="G34" s="6">
        <f t="shared" ref="G34:I34" si="70">_xlfn.RANK.AVG(F34,F$2:F$38,1)</f>
        <v>4</v>
      </c>
      <c r="H34" s="6">
        <v>187200</v>
      </c>
      <c r="I34" s="6">
        <f t="shared" si="70"/>
        <v>2</v>
      </c>
      <c r="J34" s="1">
        <v>343400</v>
      </c>
      <c r="K34" s="6">
        <f t="shared" si="2"/>
        <v>32</v>
      </c>
      <c r="L34" s="6">
        <v>535704</v>
      </c>
      <c r="M34" s="6">
        <f t="shared" ref="M34" si="71">_xlfn.RANK.AVG(L34,L$2:L$38,1)</f>
        <v>31</v>
      </c>
      <c r="N34" s="6">
        <v>60000</v>
      </c>
      <c r="O34" s="6">
        <f t="shared" ref="O34:Q34" si="72">_xlfn.RANK.AVG(N34,N$2:N$38,1)</f>
        <v>31</v>
      </c>
      <c r="P34" s="6">
        <v>36700</v>
      </c>
      <c r="Q34" s="6">
        <f t="shared" si="72"/>
        <v>30</v>
      </c>
      <c r="R34" s="6">
        <v>127700</v>
      </c>
      <c r="S34" s="6">
        <f t="shared" si="22"/>
        <v>33</v>
      </c>
    </row>
    <row r="35" spans="1:19" ht="17" x14ac:dyDescent="0.2">
      <c r="A35" s="5" t="s">
        <v>35</v>
      </c>
      <c r="B35" s="6">
        <v>40000</v>
      </c>
      <c r="C35" s="6">
        <f t="shared" si="0"/>
        <v>16</v>
      </c>
      <c r="D35" s="6">
        <v>75000</v>
      </c>
      <c r="E35" s="6">
        <f t="shared" si="1"/>
        <v>14</v>
      </c>
      <c r="F35" s="7" t="s">
        <v>2</v>
      </c>
      <c r="G35" s="6"/>
      <c r="H35" s="7" t="s">
        <v>2</v>
      </c>
      <c r="I35" s="6"/>
      <c r="J35" s="1">
        <v>81400</v>
      </c>
      <c r="K35" s="6">
        <f t="shared" si="2"/>
        <v>22</v>
      </c>
      <c r="L35" s="6">
        <v>123728</v>
      </c>
      <c r="M35" s="6">
        <f t="shared" ref="M35" si="73">_xlfn.RANK.AVG(L35,L$2:L$38,1)</f>
        <v>19</v>
      </c>
      <c r="N35" s="6">
        <v>4000</v>
      </c>
      <c r="O35" s="6">
        <f t="shared" ref="O35:Q35" si="74">_xlfn.RANK.AVG(N35,N$2:N$38,1)</f>
        <v>15</v>
      </c>
      <c r="P35" s="7">
        <v>823</v>
      </c>
      <c r="Q35" s="6">
        <f t="shared" si="74"/>
        <v>13</v>
      </c>
      <c r="R35" s="7">
        <v>181</v>
      </c>
      <c r="S35" s="6">
        <f t="shared" si="22"/>
        <v>7</v>
      </c>
    </row>
    <row r="36" spans="1:19" ht="17" x14ac:dyDescent="0.2">
      <c r="A36" s="5" t="s">
        <v>36</v>
      </c>
      <c r="B36" s="6">
        <v>120000</v>
      </c>
      <c r="C36" s="6">
        <f t="shared" si="0"/>
        <v>24.5</v>
      </c>
      <c r="D36" s="6">
        <v>250000</v>
      </c>
      <c r="E36" s="6">
        <f t="shared" si="1"/>
        <v>19.5</v>
      </c>
      <c r="F36" s="7" t="s">
        <v>2</v>
      </c>
      <c r="G36" s="6"/>
      <c r="H36" s="7" t="s">
        <v>2</v>
      </c>
      <c r="I36" s="6"/>
      <c r="J36" s="2">
        <v>4000</v>
      </c>
      <c r="K36" s="6">
        <f t="shared" si="2"/>
        <v>3.5</v>
      </c>
      <c r="L36" s="2">
        <v>4000</v>
      </c>
      <c r="M36" s="6">
        <f t="shared" ref="M36" si="75">_xlfn.RANK.AVG(L36,L$2:L$38,1)</f>
        <v>3.5</v>
      </c>
      <c r="N36" s="7">
        <v>29</v>
      </c>
      <c r="O36" s="6">
        <f t="shared" ref="O36:Q36" si="76">_xlfn.RANK.AVG(N36,N$2:N$38,1)</f>
        <v>2</v>
      </c>
      <c r="P36" s="7">
        <v>3</v>
      </c>
      <c r="Q36" s="6">
        <f t="shared" si="76"/>
        <v>2</v>
      </c>
      <c r="R36" s="7">
        <v>3</v>
      </c>
      <c r="S36" s="6">
        <f t="shared" si="22"/>
        <v>2</v>
      </c>
    </row>
    <row r="37" spans="1:19" ht="17" x14ac:dyDescent="0.2">
      <c r="A37" s="5" t="s">
        <v>37</v>
      </c>
      <c r="B37" s="6">
        <v>3050000</v>
      </c>
      <c r="C37" s="6">
        <f t="shared" si="0"/>
        <v>37</v>
      </c>
      <c r="D37" s="6">
        <v>4200000</v>
      </c>
      <c r="E37" s="6">
        <f t="shared" si="1"/>
        <v>30</v>
      </c>
      <c r="F37" s="6">
        <v>131996</v>
      </c>
      <c r="G37" s="6">
        <f t="shared" ref="G37:I37" si="77">_xlfn.RANK.AVG(F37,F$2:F$38,1)</f>
        <v>7</v>
      </c>
      <c r="H37" s="6">
        <v>343476</v>
      </c>
      <c r="I37" s="6">
        <f t="shared" si="77"/>
        <v>3</v>
      </c>
      <c r="J37" s="2">
        <v>2000000</v>
      </c>
      <c r="K37" s="6">
        <f t="shared" si="2"/>
        <v>36</v>
      </c>
      <c r="L37" s="6">
        <v>2620000</v>
      </c>
      <c r="M37" s="6">
        <f t="shared" ref="M37" si="78">_xlfn.RANK.AVG(L37,L$2:L$38,1)</f>
        <v>34</v>
      </c>
      <c r="N37" s="6">
        <v>704000</v>
      </c>
      <c r="O37" s="6">
        <f t="shared" ref="O37:Q37" si="79">_xlfn.RANK.AVG(N37,N$2:N$38,1)</f>
        <v>37</v>
      </c>
      <c r="P37" s="6">
        <v>449000</v>
      </c>
      <c r="Q37" s="6">
        <f t="shared" si="79"/>
        <v>36</v>
      </c>
      <c r="R37" s="6">
        <v>1000000</v>
      </c>
      <c r="S37" s="6">
        <f t="shared" si="22"/>
        <v>36</v>
      </c>
    </row>
    <row r="38" spans="1:19" ht="17" x14ac:dyDescent="0.2">
      <c r="A38" s="5" t="s">
        <v>38</v>
      </c>
      <c r="B38" s="6">
        <v>4835</v>
      </c>
      <c r="C38" s="6">
        <f t="shared" si="0"/>
        <v>4</v>
      </c>
      <c r="D38" s="7" t="s">
        <v>2</v>
      </c>
      <c r="E38" s="6"/>
      <c r="F38" s="7" t="s">
        <v>2</v>
      </c>
      <c r="G38" s="6"/>
      <c r="H38" s="7" t="s">
        <v>2</v>
      </c>
      <c r="I38" s="6"/>
      <c r="J38" s="1">
        <v>8600</v>
      </c>
      <c r="K38" s="6">
        <f t="shared" si="2"/>
        <v>8</v>
      </c>
      <c r="L38" s="6">
        <v>11696</v>
      </c>
      <c r="M38" s="6">
        <f t="shared" ref="M38" si="80">_xlfn.RANK.AVG(L38,L$2:L$38,1)</f>
        <v>8</v>
      </c>
      <c r="N38" s="7">
        <v>498</v>
      </c>
      <c r="O38" s="6">
        <f t="shared" ref="O38:Q38" si="81">_xlfn.RANK.AVG(N38,N$2:N$38,1)</f>
        <v>7</v>
      </c>
      <c r="P38" s="7">
        <v>573</v>
      </c>
      <c r="Q38" s="6">
        <f t="shared" si="81"/>
        <v>10</v>
      </c>
      <c r="R38" s="7">
        <v>698</v>
      </c>
      <c r="S38" s="6">
        <f t="shared" si="22"/>
        <v>11.5</v>
      </c>
    </row>
    <row r="40" spans="1:19" x14ac:dyDescent="0.2">
      <c r="G40" s="8">
        <f>CORREL(G2:G38,$C2:$C38)</f>
        <v>0.55283673149148227</v>
      </c>
      <c r="K40" s="8">
        <f>CORREL(K2:K38,$C2:$C38)</f>
        <v>0.86275471632012246</v>
      </c>
      <c r="O40" s="8">
        <f>CORREL(O2:O38,$C2:$C38)</f>
        <v>0.83927198802263769</v>
      </c>
      <c r="Q40" s="8">
        <f>CORREL(Q2:Q38,$C2:$C38)</f>
        <v>0.78014943496062994</v>
      </c>
      <c r="S40" s="8">
        <f>CORREL(S2:S38,$C2:$C38)</f>
        <v>0.76871071047325346</v>
      </c>
    </row>
    <row r="41" spans="1:19" x14ac:dyDescent="0.2">
      <c r="I41" s="8">
        <f>CORREL(I2:I38,$E2:$E38)</f>
        <v>0.64765007564647159</v>
      </c>
      <c r="K41" s="8"/>
      <c r="M41" s="8">
        <f>CORREL(M2:M38,$E2:$E38)</f>
        <v>0.89722671980514723</v>
      </c>
      <c r="O41" s="8">
        <f>CORREL(O2:O38,$E2:$E38)</f>
        <v>0.83460509238344838</v>
      </c>
      <c r="Q41" s="8">
        <f>CORREL(Q2:Q38,$E2:$E38)</f>
        <v>0.70713708299344735</v>
      </c>
      <c r="S41" s="8">
        <f>CORREL(S2:S38,$E2:$E38)</f>
        <v>0.74482216034164561</v>
      </c>
    </row>
  </sheetData>
  <hyperlinks>
    <hyperlink ref="A2" r:id="rId1"/>
    <hyperlink ref="A3" r:id="rId2"/>
    <hyperlink ref="A4" r:id="rId3"/>
    <hyperlink ref="A5" r:id="rId4"/>
    <hyperlink ref="A6" r:id="rId5"/>
    <hyperlink ref="A7" r:id="rId6"/>
    <hyperlink ref="A8" r:id="rId7"/>
    <hyperlink ref="A9" r:id="rId8"/>
    <hyperlink ref="A10" r:id="rId9"/>
    <hyperlink ref="A11" r:id="rId10"/>
    <hyperlink ref="A12" r:id="rId11"/>
    <hyperlink ref="A13" r:id="rId12"/>
    <hyperlink ref="A14" r:id="rId13"/>
    <hyperlink ref="A15" r:id="rId14"/>
    <hyperlink ref="A16" r:id="rId15"/>
    <hyperlink ref="A17" r:id="rId16"/>
    <hyperlink ref="A18" r:id="rId17"/>
    <hyperlink ref="A19" r:id="rId18"/>
    <hyperlink ref="A20" r:id="rId19"/>
    <hyperlink ref="A21" r:id="rId20"/>
    <hyperlink ref="A22" r:id="rId21"/>
    <hyperlink ref="A23" r:id="rId22"/>
    <hyperlink ref="A24" r:id="rId23"/>
    <hyperlink ref="A25" r:id="rId24"/>
    <hyperlink ref="A26" r:id="rId25"/>
    <hyperlink ref="A27" r:id="rId26"/>
    <hyperlink ref="A28" r:id="rId27"/>
    <hyperlink ref="A29" r:id="rId28"/>
    <hyperlink ref="A30" r:id="rId29"/>
    <hyperlink ref="A31" r:id="rId30"/>
    <hyperlink ref="A32" r:id="rId31"/>
    <hyperlink ref="A33" r:id="rId32"/>
    <hyperlink ref="A34" r:id="rId33"/>
    <hyperlink ref="A35" r:id="rId34"/>
    <hyperlink ref="A36" r:id="rId35"/>
    <hyperlink ref="A37" r:id="rId36"/>
    <hyperlink ref="A38" r:id="rId37"/>
  </hyperlinks>
  <pageMargins left="0.7" right="0.7" top="0.75" bottom="0.75" header="0.3" footer="0.3"/>
  <pageSetup paperSize="9" orientation="portrait" horizontalDpi="0" verticalDpi="0"/>
  <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correlation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2017-04-27T07:25:38Z</dcterms:created>
  <dcterms:modified xsi:type="dcterms:W3CDTF">2017-04-27T08:58:21Z</dcterms:modified>
</cp:coreProperties>
</file>